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&amp;w RECAP" sheetId="1" r:id="rId4"/>
    <sheet state="visible" name="spec v&amp;w INVULLEN" sheetId="2" r:id="rId5"/>
  </sheets>
  <definedNames/>
  <calcPr/>
  <extLst>
    <ext uri="GoogleSheetsCustomDataVersion2">
      <go:sheetsCustomData xmlns:go="http://customooxmlschemas.google.com/" r:id="rId6" roundtripDataChecksum="XuCTpSAMsGZ6els+AJSGwneQLzm4AiwlTvRXvwiofVU="/>
    </ext>
  </extLst>
</workbook>
</file>

<file path=xl/sharedStrings.xml><?xml version="1.0" encoding="utf-8"?>
<sst xmlns="http://schemas.openxmlformats.org/spreadsheetml/2006/main" count="111" uniqueCount="83">
  <si>
    <t>STARTTOGROW</t>
  </si>
  <si>
    <t>GEPROGNOSTICEERDE WINST- EN VERLIESREKENING</t>
  </si>
  <si>
    <t>€</t>
  </si>
  <si>
    <t>Omzet ex BTW</t>
  </si>
  <si>
    <t>Kostprijs omzet</t>
  </si>
  <si>
    <t>Bruto-omzetresultaat</t>
  </si>
  <si>
    <t>Brutobedrijfsresultaat</t>
  </si>
  <si>
    <t>Bedrijfskosten</t>
  </si>
  <si>
    <t>Lonen en salarissen</t>
  </si>
  <si>
    <t>Sociale lasten</t>
  </si>
  <si>
    <t>Afschrijvingen</t>
  </si>
  <si>
    <t>Personeelskosten</t>
  </si>
  <si>
    <t>Huisvestingskosten</t>
  </si>
  <si>
    <t>Kosten verhuizing</t>
  </si>
  <si>
    <t>Marketing/Verkoopkosten</t>
  </si>
  <si>
    <t>Autokosten</t>
  </si>
  <si>
    <t>Overige kosten</t>
  </si>
  <si>
    <t xml:space="preserve"> </t>
  </si>
  <si>
    <t>Bedrijfsresultaat</t>
  </si>
  <si>
    <t>Rentelasten (per saldo)</t>
  </si>
  <si>
    <t>NETTO-RESULTAAT P/Q</t>
  </si>
  <si>
    <t>VOOR BELASTING</t>
  </si>
  <si>
    <t>NETTO-RESULTAAT P/M</t>
  </si>
  <si>
    <t xml:space="preserve">TOELICHTING OP GEPROGNOSTICEERDE </t>
  </si>
  <si>
    <t xml:space="preserve">WINST- EN VERLIESREKENING </t>
  </si>
  <si>
    <t>Begroting 2025</t>
  </si>
  <si>
    <t>Begroting</t>
  </si>
  <si>
    <t>1e kwartaal</t>
  </si>
  <si>
    <t>2e kwartaal</t>
  </si>
  <si>
    <t>3e kwartaal</t>
  </si>
  <si>
    <t>4e kwartaal</t>
  </si>
  <si>
    <t>heel jaar</t>
  </si>
  <si>
    <t>Omzet</t>
  </si>
  <si>
    <t>Brutowinstpercentage</t>
  </si>
  <si>
    <t>Lonen en salarissen eigen personeel</t>
  </si>
  <si>
    <t>Managementfee</t>
  </si>
  <si>
    <t>Uitzendkrachten</t>
  </si>
  <si>
    <t>Loonsubsidie</t>
  </si>
  <si>
    <t>Doorbelaste loonkosten</t>
  </si>
  <si>
    <t>Ziekteverzuimverzekering</t>
  </si>
  <si>
    <t>Personeelsfeest</t>
  </si>
  <si>
    <t>Reiskosten</t>
  </si>
  <si>
    <t xml:space="preserve">Salarisadministratie </t>
  </si>
  <si>
    <t>Opleidingskosten</t>
  </si>
  <si>
    <t>Arbodienst</t>
  </si>
  <si>
    <t>Werving personeel</t>
  </si>
  <si>
    <t>Uitkering 25 jarig dienstverband</t>
  </si>
  <si>
    <t>Overige personeelskosten</t>
  </si>
  <si>
    <t>Huur pand</t>
  </si>
  <si>
    <t>Energie</t>
  </si>
  <si>
    <t>Onderhouds- en schoonmaakkosten</t>
  </si>
  <si>
    <t>Vaste lasten</t>
  </si>
  <si>
    <t>Overige huisvestingskosten</t>
  </si>
  <si>
    <t>Verkoopkosten</t>
  </si>
  <si>
    <t>Reclame- en advertentiekosten</t>
  </si>
  <si>
    <t>Porti</t>
  </si>
  <si>
    <t>Reis-/verblijf-/representatiekosten/relatiegesch.</t>
  </si>
  <si>
    <t>Kleine aanschaffingen</t>
  </si>
  <si>
    <t>Heffingen en vakbelangen</t>
  </si>
  <si>
    <t>Brandstof</t>
  </si>
  <si>
    <t>Motorrijtuigenbelasting</t>
  </si>
  <si>
    <t>Onderhoud</t>
  </si>
  <si>
    <t xml:space="preserve">Verzekeringen </t>
  </si>
  <si>
    <t>Overige autokosten</t>
  </si>
  <si>
    <t>BTW privé-gebruik auto</t>
  </si>
  <si>
    <t>Algemene kosten</t>
  </si>
  <si>
    <t>Contributies en abonnementen</t>
  </si>
  <si>
    <t xml:space="preserve">Arbeidsongeschiktheidsverzekering </t>
  </si>
  <si>
    <t>Kantoorbenodigdheden/ inrichting en drukwerk</t>
  </si>
  <si>
    <t>Telefoonkosten en  internet</t>
  </si>
  <si>
    <t>Accountantskosten/administratie (excl. Salarisadmin)</t>
  </si>
  <si>
    <t>Hosting</t>
  </si>
  <si>
    <t>Automatisering</t>
  </si>
  <si>
    <t>Vakliteratuur</t>
  </si>
  <si>
    <t>CRM</t>
  </si>
  <si>
    <t>Overige algemene kosten</t>
  </si>
  <si>
    <t>Buitengewone baten</t>
  </si>
  <si>
    <t>Rente rekening courant Rabobank</t>
  </si>
  <si>
    <t xml:space="preserve">Rente en kosten </t>
  </si>
  <si>
    <t xml:space="preserve">Rente lening </t>
  </si>
  <si>
    <t xml:space="preserve">Rente rekening-courant </t>
  </si>
  <si>
    <t>Rente fiscus</t>
  </si>
  <si>
    <t>Overige rentekosten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</si>
</sst>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-[$€-2]\ * #,##0.00_-;_-[$€-2]\ * #,##0.00\-;_-[$€-2]\ * &quot;-&quot;??"/>
    <numFmt numFmtId="165" formatCode="_-* #,##0_-;_-* #,##0\-;_-* &quot;-&quot;??_-;_-@"/>
    <numFmt numFmtId="166" formatCode="_-* #,##0_-;_-* #,##0\-;_-* &quot;-&quot;_-;_-@"/>
    <numFmt numFmtId="167" formatCode="[$€-2]\ #,##0"/>
    <numFmt numFmtId="168" formatCode="[$€-2]\ #,##0.00"/>
    <numFmt numFmtId="169" formatCode="#,##0;\-#,##0;&quot;-&quot;"/>
    <numFmt numFmtId="170" formatCode="_-* #,##0.00_-;_-* #,##0.00\-;_-* &quot;-&quot;??_-;_-@"/>
  </numFmts>
  <fonts count="16">
    <font>
      <sz val="10.0"/>
      <color rgb="FF000000"/>
      <name val="Arial"/>
      <scheme val="minor"/>
    </font>
    <font>
      <sz val="12.0"/>
      <color theme="1"/>
      <name val="Arial"/>
    </font>
    <font>
      <b/>
      <sz val="18.0"/>
      <color theme="1"/>
      <name val="Arial"/>
    </font>
    <font>
      <b/>
      <sz val="13.0"/>
      <color theme="1"/>
      <name val="Arial"/>
    </font>
    <font>
      <b/>
      <sz val="12.0"/>
      <color theme="1"/>
      <name val="Arial"/>
    </font>
    <font>
      <b/>
      <sz val="12.0"/>
      <color rgb="FF000000"/>
      <name val="Arial"/>
    </font>
    <font>
      <i/>
      <sz val="12.0"/>
      <color theme="1"/>
      <name val="Arial"/>
    </font>
    <font>
      <sz val="10.0"/>
      <color theme="1"/>
      <name val="Arial"/>
    </font>
    <font>
      <b/>
      <sz val="14.0"/>
      <color theme="1"/>
      <name val="Arial"/>
    </font>
    <font>
      <b/>
      <i/>
      <sz val="12.0"/>
      <color theme="1"/>
      <name val="Arial"/>
    </font>
    <font>
      <sz val="10.0"/>
      <color rgb="FF000000"/>
      <name val="Arial"/>
    </font>
    <font>
      <sz val="12.0"/>
      <color rgb="FF000000"/>
      <name val="Arial"/>
    </font>
    <font>
      <b/>
      <sz val="12.0"/>
      <color rgb="FFFF9900"/>
      <name val="Arial"/>
    </font>
    <font>
      <sz val="12.0"/>
      <color rgb="FFFF0000"/>
      <name val="Arial"/>
    </font>
    <font>
      <b/>
      <sz val="12.0"/>
      <color rgb="FFFF0000"/>
      <name val="Arial"/>
    </font>
    <font>
      <sz val="10.0"/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FF9900"/>
        <bgColor rgb="FFFF990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7">
    <border/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top style="thin">
        <color rgb="FF000000"/>
      </top>
      <bottom style="double">
        <color rgb="FF000000"/>
      </bottom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1" fillId="2" fontId="4" numFmtId="165" xfId="0" applyAlignment="1" applyBorder="1" applyFill="1" applyFont="1" applyNumberFormat="1">
      <alignment horizontal="center"/>
    </xf>
    <xf borderId="0" fillId="2" fontId="1" numFmtId="165" xfId="0" applyAlignment="1" applyFont="1" applyNumberFormat="1">
      <alignment horizontal="center"/>
    </xf>
    <xf borderId="2" fillId="0" fontId="1" numFmtId="166" xfId="0" applyAlignment="1" applyBorder="1" applyFont="1" applyNumberFormat="1">
      <alignment horizontal="center"/>
    </xf>
    <xf borderId="0" fillId="0" fontId="4" numFmtId="0" xfId="0" applyFont="1"/>
    <xf borderId="0" fillId="0" fontId="5" numFmtId="0" xfId="0" applyFont="1"/>
    <xf borderId="0" fillId="0" fontId="4" numFmtId="165" xfId="0" applyFont="1" applyNumberFormat="1"/>
    <xf borderId="0" fillId="0" fontId="4" numFmtId="167" xfId="0" applyFont="1" applyNumberFormat="1"/>
    <xf borderId="2" fillId="0" fontId="4" numFmtId="165" xfId="0" applyBorder="1" applyFont="1" applyNumberFormat="1"/>
    <xf borderId="2" fillId="0" fontId="1" numFmtId="165" xfId="0" applyBorder="1" applyFont="1" applyNumberFormat="1"/>
    <xf borderId="0" fillId="0" fontId="1" numFmtId="167" xfId="0" applyFont="1" applyNumberFormat="1"/>
    <xf borderId="0" fillId="0" fontId="5" numFmtId="168" xfId="0" applyFont="1" applyNumberFormat="1"/>
    <xf borderId="0" fillId="0" fontId="1" numFmtId="168" xfId="0" applyFont="1" applyNumberFormat="1"/>
    <xf borderId="0" fillId="0" fontId="4" numFmtId="166" xfId="0" applyFont="1" applyNumberFormat="1"/>
    <xf borderId="3" fillId="0" fontId="4" numFmtId="166" xfId="0" applyBorder="1" applyFont="1" applyNumberFormat="1"/>
    <xf borderId="0" fillId="0" fontId="1" numFmtId="166" xfId="0" applyFont="1" applyNumberFormat="1"/>
    <xf borderId="0" fillId="0" fontId="6" numFmtId="0" xfId="0" applyFont="1"/>
    <xf borderId="3" fillId="0" fontId="6" numFmtId="166" xfId="0" applyBorder="1" applyFont="1" applyNumberFormat="1"/>
    <xf borderId="0" fillId="0" fontId="1" numFmtId="165" xfId="0" applyFont="1" applyNumberFormat="1"/>
    <xf borderId="2" fillId="0" fontId="1" numFmtId="166" xfId="0" applyBorder="1" applyFont="1" applyNumberFormat="1"/>
    <xf borderId="4" fillId="0" fontId="4" numFmtId="166" xfId="0" applyBorder="1" applyFont="1" applyNumberFormat="1"/>
    <xf borderId="0" fillId="0" fontId="1" numFmtId="9" xfId="0" applyFont="1" applyNumberFormat="1"/>
    <xf borderId="0" fillId="0" fontId="7" numFmtId="168" xfId="0" applyFont="1" applyNumberFormat="1"/>
    <xf borderId="0" fillId="0" fontId="2" numFmtId="0" xfId="0" applyAlignment="1" applyFont="1">
      <alignment horizontal="center"/>
    </xf>
    <xf borderId="0" fillId="0" fontId="7" numFmtId="0" xfId="0" applyFont="1"/>
    <xf borderId="0" fillId="0" fontId="7" numFmtId="169" xfId="0" applyFont="1" applyNumberFormat="1"/>
    <xf borderId="0" fillId="0" fontId="7" numFmtId="169" xfId="0" applyAlignment="1" applyFont="1" applyNumberFormat="1">
      <alignment horizontal="center"/>
    </xf>
    <xf borderId="0" fillId="0" fontId="8" numFmtId="0" xfId="0" applyAlignment="1" applyFont="1">
      <alignment horizontal="center"/>
    </xf>
    <xf borderId="0" fillId="0" fontId="7" numFmtId="49" xfId="0" applyFont="1" applyNumberFormat="1"/>
    <xf borderId="0" fillId="0" fontId="7" numFmtId="49" xfId="0" applyAlignment="1" applyFont="1" applyNumberFormat="1">
      <alignment horizontal="center"/>
    </xf>
    <xf borderId="0" fillId="0" fontId="7" numFmtId="0" xfId="0" applyAlignment="1" applyFont="1">
      <alignment horizontal="center"/>
    </xf>
    <xf borderId="0" fillId="0" fontId="1" numFmtId="165" xfId="0" applyAlignment="1" applyFont="1" applyNumberFormat="1">
      <alignment horizontal="right"/>
    </xf>
    <xf borderId="0" fillId="0" fontId="4" numFmtId="49" xfId="0" applyAlignment="1" applyFont="1" applyNumberFormat="1">
      <alignment horizontal="left"/>
    </xf>
    <xf borderId="0" fillId="0" fontId="7" numFmtId="49" xfId="0" applyAlignment="1" applyFont="1" applyNumberFormat="1">
      <alignment horizontal="right"/>
    </xf>
    <xf borderId="0" fillId="3" fontId="4" numFmtId="165" xfId="0" applyAlignment="1" applyFill="1" applyFont="1" applyNumberFormat="1">
      <alignment horizontal="center"/>
    </xf>
    <xf borderId="0" fillId="0" fontId="1" numFmtId="165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0" fillId="0" fontId="7" numFmtId="169" xfId="0" applyAlignment="1" applyFont="1" applyNumberFormat="1">
      <alignment horizontal="left"/>
    </xf>
    <xf borderId="0" fillId="0" fontId="7" numFmtId="169" xfId="0" applyAlignment="1" applyFont="1" applyNumberFormat="1">
      <alignment horizontal="right"/>
    </xf>
    <xf borderId="0" fillId="3" fontId="1" numFmtId="165" xfId="0" applyAlignment="1" applyFont="1" applyNumberFormat="1">
      <alignment horizontal="center"/>
    </xf>
    <xf borderId="0" fillId="3" fontId="1" numFmtId="165" xfId="0" applyFont="1" applyNumberFormat="1"/>
    <xf borderId="0" fillId="0" fontId="1" numFmtId="49" xfId="0" applyAlignment="1" applyFont="1" applyNumberFormat="1">
      <alignment horizontal="center"/>
    </xf>
    <xf borderId="2" fillId="0" fontId="1" numFmtId="165" xfId="0" applyAlignment="1" applyBorder="1" applyFont="1" applyNumberFormat="1">
      <alignment horizontal="center"/>
    </xf>
    <xf borderId="0" fillId="0" fontId="6" numFmtId="165" xfId="0" applyAlignment="1" applyFont="1" applyNumberFormat="1">
      <alignment horizontal="center"/>
    </xf>
    <xf borderId="0" fillId="0" fontId="6" numFmtId="165" xfId="0" applyAlignment="1" applyFont="1" applyNumberFormat="1">
      <alignment horizontal="right"/>
    </xf>
    <xf borderId="0" fillId="0" fontId="9" numFmtId="0" xfId="0" applyFont="1"/>
    <xf borderId="0" fillId="4" fontId="5" numFmtId="168" xfId="0" applyAlignment="1" applyFill="1" applyFont="1" applyNumberFormat="1">
      <alignment horizontal="right"/>
    </xf>
    <xf borderId="0" fillId="0" fontId="4" numFmtId="165" xfId="0" applyAlignment="1" applyFont="1" applyNumberFormat="1">
      <alignment horizontal="right"/>
    </xf>
    <xf borderId="0" fillId="0" fontId="9" numFmtId="165" xfId="0" applyFont="1" applyNumberFormat="1"/>
    <xf borderId="0" fillId="4" fontId="4" numFmtId="168" xfId="0" applyAlignment="1" applyFont="1" applyNumberFormat="1">
      <alignment horizontal="right"/>
    </xf>
    <xf borderId="0" fillId="0" fontId="10" numFmtId="0" xfId="0" applyFont="1"/>
    <xf borderId="0" fillId="0" fontId="5" numFmtId="168" xfId="0" applyAlignment="1" applyFont="1" applyNumberFormat="1">
      <alignment horizontal="right"/>
    </xf>
    <xf borderId="0" fillId="0" fontId="4" numFmtId="168" xfId="0" applyAlignment="1" applyFont="1" applyNumberFormat="1">
      <alignment horizontal="right"/>
    </xf>
    <xf borderId="2" fillId="0" fontId="4" numFmtId="165" xfId="0" applyAlignment="1" applyBorder="1" applyFont="1" applyNumberFormat="1">
      <alignment horizontal="right"/>
    </xf>
    <xf borderId="0" fillId="0" fontId="1" numFmtId="170" xfId="0" applyFont="1" applyNumberFormat="1"/>
    <xf borderId="5" fillId="0" fontId="4" numFmtId="165" xfId="0" applyAlignment="1" applyBorder="1" applyFont="1" applyNumberFormat="1">
      <alignment horizontal="right"/>
    </xf>
    <xf borderId="6" fillId="0" fontId="1" numFmtId="10" xfId="0" applyAlignment="1" applyBorder="1" applyFont="1" applyNumberFormat="1">
      <alignment horizontal="right"/>
    </xf>
    <xf borderId="0" fillId="0" fontId="10" numFmtId="169" xfId="0" applyFont="1" applyNumberFormat="1"/>
    <xf borderId="0" fillId="0" fontId="10" numFmtId="168" xfId="0" applyAlignment="1" applyFont="1" applyNumberFormat="1">
      <alignment horizontal="left"/>
    </xf>
    <xf borderId="0" fillId="0" fontId="5" numFmtId="165" xfId="0" applyAlignment="1" applyFont="1" applyNumberFormat="1">
      <alignment horizontal="right"/>
    </xf>
    <xf borderId="0" fillId="0" fontId="10" numFmtId="168" xfId="0" applyFont="1" applyNumberFormat="1"/>
    <xf borderId="2" fillId="0" fontId="1" numFmtId="165" xfId="0" applyAlignment="1" applyBorder="1" applyFont="1" applyNumberFormat="1">
      <alignment horizontal="right"/>
    </xf>
    <xf borderId="5" fillId="0" fontId="1" numFmtId="165" xfId="0" applyAlignment="1" applyBorder="1" applyFont="1" applyNumberFormat="1">
      <alignment horizontal="right"/>
    </xf>
    <xf borderId="6" fillId="0" fontId="1" numFmtId="165" xfId="0" applyAlignment="1" applyBorder="1" applyFont="1" applyNumberFormat="1">
      <alignment horizontal="right"/>
    </xf>
    <xf borderId="6" fillId="0" fontId="1" numFmtId="165" xfId="0" applyBorder="1" applyFont="1" applyNumberFormat="1"/>
    <xf borderId="6" fillId="0" fontId="4" numFmtId="165" xfId="0" applyAlignment="1" applyBorder="1" applyFont="1" applyNumberFormat="1">
      <alignment horizontal="right"/>
    </xf>
    <xf borderId="0" fillId="0" fontId="1" numFmtId="0" xfId="0" applyAlignment="1" applyFont="1">
      <alignment horizontal="right"/>
    </xf>
    <xf borderId="6" fillId="0" fontId="5" numFmtId="165" xfId="0" applyAlignment="1" applyBorder="1" applyFont="1" applyNumberFormat="1">
      <alignment horizontal="right"/>
    </xf>
    <xf borderId="0" fillId="0" fontId="11" numFmtId="165" xfId="0" applyAlignment="1" applyFont="1" applyNumberFormat="1">
      <alignment horizontal="right"/>
    </xf>
    <xf borderId="0" fillId="0" fontId="11" numFmtId="0" xfId="0" applyFont="1"/>
    <xf borderId="0" fillId="0" fontId="10" numFmtId="49" xfId="0" applyAlignment="1" applyFont="1" applyNumberFormat="1">
      <alignment horizontal="left"/>
    </xf>
    <xf borderId="0" fillId="0" fontId="12" numFmtId="165" xfId="0" applyAlignment="1" applyFont="1" applyNumberFormat="1">
      <alignment horizontal="right"/>
    </xf>
    <xf borderId="0" fillId="0" fontId="13" numFmtId="165" xfId="0" applyFont="1" applyNumberFormat="1"/>
    <xf borderId="0" fillId="0" fontId="14" numFmtId="165" xfId="0" applyAlignment="1" applyFont="1" applyNumberFormat="1">
      <alignment horizontal="right"/>
    </xf>
    <xf borderId="0" fillId="0" fontId="13" numFmtId="0" xfId="0" applyFont="1"/>
    <xf borderId="0" fillId="5" fontId="10" numFmtId="0" xfId="0" applyFill="1" applyFont="1"/>
    <xf borderId="0" fillId="0" fontId="15" numFmtId="169" xfId="0" applyFont="1" applyNumberFormat="1"/>
    <xf borderId="0" fillId="0" fontId="15" numFmtId="169" xfId="0" applyAlignment="1" applyFont="1" applyNumberFormat="1">
      <alignment horizontal="right"/>
    </xf>
    <xf borderId="0" fillId="0" fontId="7" numFmtId="0" xfId="0" applyAlignment="1" applyFont="1">
      <alignment horizontal="right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</xdr:colOff>
      <xdr:row>0</xdr:row>
      <xdr:rowOff>66675</xdr:rowOff>
    </xdr:from>
    <xdr:ext cx="1533525" cy="876300"/>
    <xdr:pic>
      <xdr:nvPicPr>
        <xdr:cNvPr id="0" name="image1.png" title="Afbeeldi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0</xdr:row>
      <xdr:rowOff>28575</xdr:rowOff>
    </xdr:from>
    <xdr:ext cx="2057400" cy="1162050"/>
    <xdr:pic>
      <xdr:nvPicPr>
        <xdr:cNvPr id="0" name="image1.png" title="Afbeeldi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hidden="1" min="1" max="1" width="9.13"/>
    <col customWidth="1" min="2" max="2" width="30.13"/>
    <col customWidth="1" min="3" max="3" width="2.13"/>
    <col customWidth="1" min="4" max="4" width="20.75"/>
    <col customWidth="1" min="5" max="5" width="1.75"/>
    <col customWidth="1" min="6" max="6" width="20.75"/>
    <col customWidth="1" min="7" max="7" width="2.13"/>
    <col customWidth="1" min="8" max="8" width="20.75"/>
    <col customWidth="1" min="9" max="9" width="1.75"/>
    <col customWidth="1" min="10" max="10" width="20.75"/>
    <col customWidth="1" min="11" max="11" width="1.75"/>
    <col customWidth="1" min="12" max="12" width="20.75"/>
    <col customWidth="1" min="13" max="13" width="1.75"/>
    <col customWidth="1" min="14" max="14" width="9.13"/>
    <col customWidth="1" min="15" max="15" width="14.75"/>
    <col customWidth="1" min="16" max="16" width="11.75"/>
    <col customWidth="1" min="17" max="17" width="14.13"/>
    <col customWidth="1" min="18" max="18" width="9.13"/>
    <col customWidth="1" min="19" max="19" width="13.38"/>
    <col customWidth="1" min="20" max="20" width="14.13"/>
    <col customWidth="1" min="21" max="22" width="9.13"/>
  </cols>
  <sheetData>
    <row r="1">
      <c r="A1" s="1"/>
      <c r="B1" s="2" t="s">
        <v>0</v>
      </c>
      <c r="R1" s="1"/>
      <c r="S1" s="1"/>
      <c r="T1" s="1"/>
      <c r="U1" s="1"/>
      <c r="V1" s="1"/>
    </row>
    <row r="2">
      <c r="A2" s="1"/>
      <c r="B2" s="3" t="s">
        <v>1</v>
      </c>
      <c r="R2" s="1"/>
      <c r="S2" s="1"/>
      <c r="T2" s="1"/>
      <c r="U2" s="1"/>
      <c r="V2" s="1"/>
    </row>
    <row r="3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"/>
      <c r="O3" s="1"/>
      <c r="P3" s="1"/>
      <c r="Q3" s="1"/>
      <c r="R3" s="1"/>
      <c r="S3" s="1"/>
      <c r="T3" s="1"/>
      <c r="U3" s="1"/>
      <c r="V3" s="1"/>
    </row>
    <row r="4" ht="16.5" hidden="1" customHeight="1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ht="15.75" hidden="1" customHeight="1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"/>
      <c r="O5" s="1"/>
      <c r="P5" s="1"/>
      <c r="Q5" s="1"/>
      <c r="R5" s="1"/>
      <c r="S5" s="1"/>
      <c r="T5" s="1"/>
      <c r="U5" s="1"/>
      <c r="V5" s="1"/>
    </row>
    <row r="6" hidden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"/>
      <c r="O6" s="1"/>
      <c r="P6" s="1"/>
      <c r="Q6" s="1"/>
      <c r="R6" s="1"/>
      <c r="S6" s="1"/>
      <c r="T6" s="1"/>
      <c r="U6" s="1"/>
      <c r="V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>
      <c r="A8" s="1"/>
      <c r="B8" s="1"/>
      <c r="C8" s="1"/>
      <c r="D8" s="5" t="str">
        <f>'spec v&amp;w INVULLEN'!C5</f>
        <v>Begroting 2025</v>
      </c>
      <c r="E8" s="1"/>
      <c r="F8" s="5" t="str">
        <f>'spec v&amp;w INVULLEN'!E5</f>
        <v>Begroting 2025</v>
      </c>
      <c r="G8" s="1"/>
      <c r="H8" s="5" t="str">
        <f>'spec v&amp;w INVULLEN'!G5</f>
        <v>Begroting 2025</v>
      </c>
      <c r="I8" s="1"/>
      <c r="J8" s="5" t="str">
        <f>'spec v&amp;w INVULLEN'!I5</f>
        <v>Begroting 2025</v>
      </c>
      <c r="K8" s="1"/>
      <c r="L8" s="5" t="str">
        <f>'spec v&amp;w INVULLEN'!K5</f>
        <v>Begroting</v>
      </c>
      <c r="M8" s="1"/>
      <c r="N8" s="1"/>
      <c r="O8" s="1"/>
      <c r="P8" s="1"/>
      <c r="Q8" s="1"/>
      <c r="R8" s="1"/>
      <c r="S8" s="1"/>
      <c r="T8" s="1"/>
      <c r="U8" s="1"/>
      <c r="V8" s="1"/>
    </row>
    <row r="9">
      <c r="A9" s="1"/>
      <c r="B9" s="1"/>
      <c r="C9" s="1"/>
      <c r="D9" s="6" t="str">
        <f>'spec v&amp;w INVULLEN'!C6</f>
        <v>1e kwartaal</v>
      </c>
      <c r="E9" s="1"/>
      <c r="F9" s="6" t="str">
        <f>'spec v&amp;w INVULLEN'!E6</f>
        <v>2e kwartaal</v>
      </c>
      <c r="G9" s="1"/>
      <c r="H9" s="6" t="str">
        <f>'spec v&amp;w INVULLEN'!G6</f>
        <v>3e kwartaal</v>
      </c>
      <c r="I9" s="1"/>
      <c r="J9" s="6" t="str">
        <f>'spec v&amp;w INVULLEN'!I6</f>
        <v>4e kwartaal</v>
      </c>
      <c r="K9" s="1"/>
      <c r="L9" s="6" t="str">
        <f>'spec v&amp;w INVULLEN'!K6</f>
        <v>heel jaar</v>
      </c>
      <c r="M9" s="1"/>
      <c r="N9" s="1"/>
      <c r="O9" s="1"/>
      <c r="P9" s="1"/>
      <c r="Q9" s="1"/>
      <c r="R9" s="1"/>
      <c r="S9" s="1"/>
      <c r="T9" s="1"/>
      <c r="U9" s="1"/>
      <c r="V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>
      <c r="A11" s="1"/>
      <c r="B11" s="1"/>
      <c r="C11" s="1"/>
      <c r="D11" s="7" t="s">
        <v>2</v>
      </c>
      <c r="E11" s="1"/>
      <c r="F11" s="7" t="s">
        <v>2</v>
      </c>
      <c r="G11" s="1"/>
      <c r="H11" s="7" t="s">
        <v>2</v>
      </c>
      <c r="I11" s="1"/>
      <c r="J11" s="7" t="s">
        <v>2</v>
      </c>
      <c r="K11" s="1"/>
      <c r="L11" s="7" t="s">
        <v>2</v>
      </c>
      <c r="M11" s="1"/>
      <c r="N11" s="1"/>
      <c r="O11" s="1"/>
      <c r="P11" s="1"/>
      <c r="Q11" s="1"/>
      <c r="R11" s="1"/>
      <c r="S11" s="1"/>
      <c r="T11" s="1"/>
      <c r="U11" s="1"/>
      <c r="V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>
      <c r="A13" s="8"/>
      <c r="B13" s="9" t="s">
        <v>3</v>
      </c>
      <c r="C13" s="8"/>
      <c r="D13" s="10">
        <f>'spec v&amp;w INVULLEN'!C12</f>
        <v>1000</v>
      </c>
      <c r="E13" s="10"/>
      <c r="F13" s="10">
        <f>'spec v&amp;w INVULLEN'!E12</f>
        <v>2000</v>
      </c>
      <c r="G13" s="10"/>
      <c r="H13" s="10">
        <f>'spec v&amp;w INVULLEN'!G12</f>
        <v>3000</v>
      </c>
      <c r="I13" s="10"/>
      <c r="J13" s="10">
        <f>'spec v&amp;w INVULLEN'!I12</f>
        <v>4000</v>
      </c>
      <c r="K13" s="10"/>
      <c r="L13" s="10">
        <f>'spec v&amp;w INVULLEN'!K12</f>
        <v>10000</v>
      </c>
      <c r="M13" s="10"/>
      <c r="N13" s="8"/>
      <c r="O13" s="11"/>
      <c r="P13" s="8"/>
      <c r="Q13" s="8"/>
      <c r="R13" s="8"/>
      <c r="S13" s="8"/>
      <c r="T13" s="8"/>
      <c r="U13" s="8"/>
      <c r="V13" s="8"/>
    </row>
    <row r="14">
      <c r="A14" s="1"/>
      <c r="B14" s="1" t="s">
        <v>4</v>
      </c>
      <c r="C14" s="1"/>
      <c r="D14" s="12">
        <f>'spec v&amp;w INVULLEN'!C14</f>
        <v>500</v>
      </c>
      <c r="E14" s="13"/>
      <c r="F14" s="12">
        <f>'spec v&amp;w INVULLEN'!E14</f>
        <v>500</v>
      </c>
      <c r="G14" s="13"/>
      <c r="H14" s="12">
        <f>'spec v&amp;w INVULLEN'!G14</f>
        <v>500</v>
      </c>
      <c r="I14" s="1"/>
      <c r="J14" s="12">
        <f>'spec v&amp;w INVULLEN'!I14</f>
        <v>500</v>
      </c>
      <c r="K14" s="1"/>
      <c r="L14" s="12">
        <f>'spec v&amp;w INVULLEN'!K14</f>
        <v>2000</v>
      </c>
      <c r="M14" s="1"/>
      <c r="N14" s="1"/>
      <c r="O14" s="14"/>
      <c r="P14" s="8"/>
      <c r="Q14" s="15"/>
      <c r="R14" s="1"/>
      <c r="S14" s="1"/>
      <c r="T14" s="16"/>
      <c r="U14" s="1"/>
      <c r="V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8"/>
      <c r="Q15" s="15"/>
      <c r="R15" s="1"/>
      <c r="U15" s="1"/>
      <c r="V15" s="1"/>
    </row>
    <row r="16">
      <c r="A16" s="8"/>
      <c r="B16" s="8" t="s">
        <v>5</v>
      </c>
      <c r="C16" s="8"/>
      <c r="D16" s="17">
        <f>D13-D14</f>
        <v>500</v>
      </c>
      <c r="E16" s="8"/>
      <c r="F16" s="17">
        <f>F13-F14</f>
        <v>1500</v>
      </c>
      <c r="G16" s="8"/>
      <c r="H16" s="17">
        <f>H13-H14</f>
        <v>2500</v>
      </c>
      <c r="I16" s="8"/>
      <c r="J16" s="17">
        <f>J13-J14</f>
        <v>3500</v>
      </c>
      <c r="K16" s="8"/>
      <c r="L16" s="17">
        <f>L13-L14</f>
        <v>8000</v>
      </c>
      <c r="M16" s="8"/>
      <c r="N16" s="8"/>
      <c r="O16" s="8"/>
      <c r="P16" s="8"/>
      <c r="Q16" s="15"/>
      <c r="R16" s="8"/>
      <c r="U16" s="8"/>
      <c r="V16" s="8"/>
    </row>
    <row r="17">
      <c r="A17" s="8"/>
      <c r="B17" s="8"/>
      <c r="C17" s="8"/>
      <c r="D17" s="17"/>
      <c r="E17" s="8"/>
      <c r="F17" s="17"/>
      <c r="G17" s="8"/>
      <c r="H17" s="17"/>
      <c r="I17" s="8"/>
      <c r="J17" s="17"/>
      <c r="K17" s="8"/>
      <c r="L17" s="17"/>
      <c r="M17" s="8"/>
      <c r="N17" s="8"/>
      <c r="O17" s="8"/>
      <c r="P17" s="8"/>
      <c r="Q17" s="15"/>
      <c r="R17" s="8"/>
      <c r="U17" s="8"/>
      <c r="V17" s="8"/>
    </row>
    <row r="18">
      <c r="A18" s="8"/>
      <c r="B18" s="8" t="s">
        <v>6</v>
      </c>
      <c r="C18" s="8"/>
      <c r="D18" s="18">
        <f>SUM(D16:D17)</f>
        <v>500</v>
      </c>
      <c r="E18" s="8"/>
      <c r="F18" s="18">
        <f>SUM(F16:F17)</f>
        <v>1500</v>
      </c>
      <c r="G18" s="8"/>
      <c r="H18" s="18">
        <f>SUM(H16:H17)</f>
        <v>2500</v>
      </c>
      <c r="I18" s="8"/>
      <c r="J18" s="18">
        <f>SUM(J16:J17)</f>
        <v>3500</v>
      </c>
      <c r="K18" s="8"/>
      <c r="L18" s="18">
        <f>SUM(L16:L17)</f>
        <v>8000</v>
      </c>
      <c r="M18" s="8"/>
      <c r="N18" s="8"/>
      <c r="O18" s="8"/>
      <c r="P18" s="8"/>
      <c r="Q18" s="8"/>
      <c r="R18" s="8"/>
      <c r="S18" s="8"/>
      <c r="T18" s="8"/>
      <c r="U18" s="8"/>
      <c r="V18" s="8"/>
    </row>
    <row r="19">
      <c r="A19" s="1"/>
      <c r="B19" s="1"/>
      <c r="C19" s="1"/>
      <c r="D19" s="19"/>
      <c r="E19" s="1"/>
      <c r="F19" s="19"/>
      <c r="G19" s="1"/>
      <c r="H19" s="19"/>
      <c r="I19" s="1"/>
      <c r="J19" s="19"/>
      <c r="K19" s="1"/>
      <c r="L19" s="19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ht="15.75" customHeight="1">
      <c r="A20" s="8"/>
      <c r="B20" s="8" t="s">
        <v>7</v>
      </c>
      <c r="C20" s="8"/>
      <c r="D20" s="17"/>
      <c r="E20" s="8"/>
      <c r="F20" s="17"/>
      <c r="G20" s="8"/>
      <c r="H20" s="17"/>
      <c r="I20" s="8"/>
      <c r="J20" s="17"/>
      <c r="K20" s="8"/>
      <c r="L20" s="17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ht="15.75" customHeight="1">
      <c r="A21" s="8"/>
      <c r="B21" s="1" t="s">
        <v>8</v>
      </c>
      <c r="C21" s="1"/>
      <c r="D21" s="19">
        <f>'spec v&amp;w INVULLEN'!C24</f>
        <v>1000</v>
      </c>
      <c r="E21" s="1"/>
      <c r="F21" s="19">
        <f>('spec v&amp;w INVULLEN'!E24)</f>
        <v>1000</v>
      </c>
      <c r="G21" s="1"/>
      <c r="H21" s="19">
        <f>('spec v&amp;w INVULLEN'!G24)</f>
        <v>1000</v>
      </c>
      <c r="I21" s="1"/>
      <c r="J21" s="19">
        <f>('spec v&amp;w INVULLEN'!I24)</f>
        <v>1000</v>
      </c>
      <c r="K21" s="1"/>
      <c r="L21" s="19">
        <f>'spec v&amp;w INVULLEN'!K29</f>
        <v>4000</v>
      </c>
      <c r="M21" s="1"/>
      <c r="N21" s="8"/>
      <c r="O21" s="8"/>
      <c r="P21" s="8"/>
      <c r="Q21" s="8"/>
      <c r="R21" s="8"/>
      <c r="S21" s="8"/>
      <c r="T21" s="8"/>
      <c r="U21" s="8"/>
      <c r="V21" s="8"/>
    </row>
    <row r="22" ht="15.75" customHeight="1">
      <c r="A22" s="8"/>
      <c r="B22" s="1" t="s">
        <v>9</v>
      </c>
      <c r="C22" s="1"/>
      <c r="D22" s="19">
        <v>0.0</v>
      </c>
      <c r="E22" s="1"/>
      <c r="F22" s="19">
        <v>0.0</v>
      </c>
      <c r="G22" s="1"/>
      <c r="H22" s="19">
        <v>0.0</v>
      </c>
      <c r="I22" s="1"/>
      <c r="J22" s="19">
        <v>0.0</v>
      </c>
      <c r="K22" s="1"/>
      <c r="L22" s="19">
        <f>'spec v&amp;w INVULLEN'!K31</f>
        <v>0</v>
      </c>
      <c r="M22" s="1"/>
      <c r="N22" s="8"/>
      <c r="O22" s="8"/>
      <c r="P22" s="8"/>
      <c r="Q22" s="8"/>
      <c r="R22" s="8"/>
      <c r="S22" s="8"/>
      <c r="T22" s="8"/>
      <c r="U22" s="8"/>
      <c r="V22" s="8"/>
    </row>
    <row r="23" ht="15.75" customHeight="1">
      <c r="A23" s="1"/>
      <c r="B23" s="1" t="s">
        <v>10</v>
      </c>
      <c r="C23" s="1"/>
      <c r="D23" s="19">
        <f>'spec v&amp;w INVULLEN'!C34</f>
        <v>0</v>
      </c>
      <c r="E23" s="1"/>
      <c r="F23" s="19">
        <f>'spec v&amp;w INVULLEN'!E34</f>
        <v>0</v>
      </c>
      <c r="G23" s="1"/>
      <c r="H23" s="19">
        <f>'spec v&amp;w INVULLEN'!G34</f>
        <v>0</v>
      </c>
      <c r="I23" s="1"/>
      <c r="J23" s="19">
        <f>'spec v&amp;w INVULLEN'!I34</f>
        <v>0</v>
      </c>
      <c r="K23" s="1"/>
      <c r="L23" s="19">
        <f>'spec v&amp;w INVULLEN'!K34</f>
        <v>0</v>
      </c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15.75" customHeight="1">
      <c r="A24" s="1"/>
      <c r="B24" s="1" t="s">
        <v>11</v>
      </c>
      <c r="C24" s="1"/>
      <c r="D24" s="19">
        <f>'spec v&amp;w INVULLEN'!C47</f>
        <v>0</v>
      </c>
      <c r="E24" s="1"/>
      <c r="F24" s="19">
        <f>'spec v&amp;w INVULLEN'!E47</f>
        <v>0</v>
      </c>
      <c r="G24" s="1"/>
      <c r="H24" s="19">
        <f>'spec v&amp;w INVULLEN'!G47</f>
        <v>0</v>
      </c>
      <c r="I24" s="1"/>
      <c r="J24" s="19">
        <f>'spec v&amp;w INVULLEN'!I47</f>
        <v>0</v>
      </c>
      <c r="K24" s="1"/>
      <c r="L24" s="19">
        <f>'spec v&amp;w INVULLEN'!K47</f>
        <v>0</v>
      </c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15.75" customHeight="1">
      <c r="A25" s="1"/>
      <c r="B25" s="1" t="s">
        <v>12</v>
      </c>
      <c r="C25" s="1"/>
      <c r="D25" s="19">
        <f>'spec v&amp;w INVULLEN'!C56</f>
        <v>0</v>
      </c>
      <c r="E25" s="1"/>
      <c r="F25" s="19">
        <f>'spec v&amp;w INVULLEN'!E56</f>
        <v>0</v>
      </c>
      <c r="G25" s="1"/>
      <c r="H25" s="19">
        <f>'spec v&amp;w INVULLEN'!G56</f>
        <v>0</v>
      </c>
      <c r="I25" s="1"/>
      <c r="J25" s="19">
        <f>'spec v&amp;w INVULLEN'!I56</f>
        <v>0</v>
      </c>
      <c r="K25" s="1"/>
      <c r="L25" s="19">
        <f>'spec v&amp;w INVULLEN'!K56</f>
        <v>0</v>
      </c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15.75" hidden="1" customHeight="1">
      <c r="A26" s="1"/>
      <c r="B26" s="1" t="s">
        <v>13</v>
      </c>
      <c r="C26" s="1"/>
      <c r="D26" s="19">
        <v>0.0</v>
      </c>
      <c r="E26" s="1"/>
      <c r="F26" s="19">
        <v>0.0</v>
      </c>
      <c r="G26" s="1"/>
      <c r="H26" s="19">
        <v>0.0</v>
      </c>
      <c r="I26" s="1"/>
      <c r="J26" s="19">
        <v>0.0</v>
      </c>
      <c r="K26" s="1"/>
      <c r="L26" s="19">
        <v>0.0</v>
      </c>
      <c r="M26" s="1"/>
      <c r="N26" s="1"/>
      <c r="O26" s="1"/>
      <c r="P26" s="1"/>
      <c r="Q26" s="1"/>
      <c r="R26" s="1"/>
      <c r="S26" s="1"/>
      <c r="T26" s="1"/>
      <c r="U26" s="1"/>
      <c r="V26" s="1"/>
    </row>
    <row r="27" ht="15.75" customHeight="1">
      <c r="A27" s="1"/>
      <c r="B27" s="1" t="s">
        <v>14</v>
      </c>
      <c r="C27" s="1"/>
      <c r="D27" s="19">
        <f>'spec v&amp;w INVULLEN'!C69</f>
        <v>0</v>
      </c>
      <c r="E27" s="1"/>
      <c r="F27" s="19">
        <f>'spec v&amp;w INVULLEN'!E69</f>
        <v>0</v>
      </c>
      <c r="G27" s="1"/>
      <c r="H27" s="19">
        <f>'spec v&amp;w INVULLEN'!G69</f>
        <v>0</v>
      </c>
      <c r="I27" s="1"/>
      <c r="J27" s="19">
        <f>'spec v&amp;w INVULLEN'!I69</f>
        <v>0</v>
      </c>
      <c r="K27" s="1"/>
      <c r="L27" s="19">
        <f>'spec v&amp;w INVULLEN'!K69</f>
        <v>0</v>
      </c>
      <c r="M27" s="1"/>
      <c r="N27" s="1"/>
      <c r="O27" s="1"/>
      <c r="P27" s="1"/>
      <c r="Q27" s="1"/>
      <c r="R27" s="1"/>
      <c r="S27" s="1"/>
      <c r="T27" s="1"/>
      <c r="U27" s="1"/>
      <c r="V27" s="1"/>
    </row>
    <row r="28" ht="15.75" customHeight="1">
      <c r="A28" s="1"/>
      <c r="B28" s="1" t="s">
        <v>15</v>
      </c>
      <c r="C28" s="1"/>
      <c r="D28" s="19">
        <f>'spec v&amp;w INVULLEN'!C78</f>
        <v>0</v>
      </c>
      <c r="E28" s="1"/>
      <c r="F28" s="19">
        <f>'spec v&amp;w INVULLEN'!E78</f>
        <v>0</v>
      </c>
      <c r="G28" s="1"/>
      <c r="H28" s="19">
        <f>'spec v&amp;w INVULLEN'!G78</f>
        <v>0</v>
      </c>
      <c r="I28" s="1"/>
      <c r="J28" s="19">
        <f>'spec v&amp;w INVULLEN'!I78</f>
        <v>0</v>
      </c>
      <c r="K28" s="1"/>
      <c r="L28" s="19">
        <f>'spec v&amp;w INVULLEN'!K78</f>
        <v>0</v>
      </c>
      <c r="M28" s="1"/>
      <c r="N28" s="1"/>
      <c r="O28" s="1"/>
      <c r="P28" s="1"/>
      <c r="Q28" s="1"/>
      <c r="R28" s="1"/>
      <c r="S28" s="1"/>
      <c r="T28" s="1"/>
      <c r="U28" s="1"/>
      <c r="V28" s="1"/>
    </row>
    <row r="29" ht="15.75" customHeight="1">
      <c r="A29" s="1"/>
      <c r="B29" s="1" t="s">
        <v>16</v>
      </c>
      <c r="C29" s="1"/>
      <c r="D29" s="19">
        <f>'spec v&amp;w INVULLEN'!C92</f>
        <v>0</v>
      </c>
      <c r="E29" s="1"/>
      <c r="F29" s="19">
        <f>'spec v&amp;w INVULLEN'!E92</f>
        <v>0</v>
      </c>
      <c r="G29" s="1"/>
      <c r="H29" s="19">
        <f>'spec v&amp;w INVULLEN'!G92</f>
        <v>0</v>
      </c>
      <c r="I29" s="1"/>
      <c r="J29" s="19">
        <f>'spec v&amp;w INVULLEN'!I92</f>
        <v>0</v>
      </c>
      <c r="K29" s="1"/>
      <c r="L29" s="19">
        <f>'spec v&amp;w INVULLEN'!K92</f>
        <v>0</v>
      </c>
      <c r="M29" s="1"/>
      <c r="N29" s="1"/>
      <c r="O29" s="1"/>
      <c r="P29" s="1"/>
      <c r="Q29" s="1"/>
      <c r="R29" s="1"/>
      <c r="S29" s="1"/>
      <c r="T29" s="1"/>
      <c r="U29" s="1"/>
      <c r="V29" s="1"/>
    </row>
    <row r="30" ht="15.75" customHeight="1">
      <c r="A30" s="20"/>
      <c r="B30" s="20"/>
      <c r="C30" s="20"/>
      <c r="D30" s="21">
        <f>SUM(D21:D29)</f>
        <v>1000</v>
      </c>
      <c r="E30" s="20"/>
      <c r="F30" s="21">
        <f>SUM(F21:F29)</f>
        <v>1000</v>
      </c>
      <c r="G30" s="20"/>
      <c r="H30" s="21">
        <f>SUM(H21:H29)</f>
        <v>1000</v>
      </c>
      <c r="I30" s="20"/>
      <c r="J30" s="21">
        <f>SUM(J21:J29)</f>
        <v>1000</v>
      </c>
      <c r="K30" s="20"/>
      <c r="L30" s="21">
        <f>SUM(L21:L29)</f>
        <v>4000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ht="15.75" customHeight="1">
      <c r="A31" s="1"/>
      <c r="B31" s="22" t="s">
        <v>17</v>
      </c>
      <c r="C31" s="1"/>
      <c r="D31" s="19"/>
      <c r="E31" s="1"/>
      <c r="F31" s="19"/>
      <c r="G31" s="1"/>
      <c r="H31" s="19"/>
      <c r="I31" s="1"/>
      <c r="J31" s="19"/>
      <c r="K31" s="1"/>
      <c r="L31" s="19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ht="15.75" customHeight="1">
      <c r="A32" s="8"/>
      <c r="B32" s="8" t="s">
        <v>18</v>
      </c>
      <c r="C32" s="8"/>
      <c r="D32" s="17">
        <f>D18-D30</f>
        <v>-500</v>
      </c>
      <c r="E32" s="8"/>
      <c r="F32" s="17">
        <f>F18-F30</f>
        <v>500</v>
      </c>
      <c r="G32" s="8"/>
      <c r="H32" s="17">
        <f>H18-H30</f>
        <v>1500</v>
      </c>
      <c r="I32" s="8"/>
      <c r="J32" s="17">
        <f t="shared" ref="J32:L32" si="1">J18-J30</f>
        <v>2500</v>
      </c>
      <c r="K32" s="17">
        <f t="shared" si="1"/>
        <v>0</v>
      </c>
      <c r="L32" s="17">
        <f t="shared" si="1"/>
        <v>4000</v>
      </c>
      <c r="M32" s="8"/>
      <c r="N32" s="8"/>
      <c r="O32" s="8"/>
      <c r="P32" s="8"/>
      <c r="Q32" s="8"/>
      <c r="R32" s="8"/>
      <c r="S32" s="8"/>
      <c r="T32" s="8"/>
      <c r="U32" s="8"/>
      <c r="V32" s="8"/>
    </row>
    <row r="33" ht="15.75" customHeight="1">
      <c r="A33" s="1"/>
      <c r="B33" s="1"/>
      <c r="C33" s="1"/>
      <c r="D33" s="19"/>
      <c r="E33" s="1"/>
      <c r="F33" s="19"/>
      <c r="G33" s="1"/>
      <c r="H33" s="19"/>
      <c r="I33" s="1"/>
      <c r="J33" s="19"/>
      <c r="K33" s="1"/>
      <c r="L33" s="19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ht="15.75" customHeight="1">
      <c r="A34" s="1"/>
      <c r="B34" s="1" t="s">
        <v>19</v>
      </c>
      <c r="C34" s="1"/>
      <c r="D34" s="23">
        <f>'spec v&amp;w INVULLEN'!C107</f>
        <v>0</v>
      </c>
      <c r="E34" s="1"/>
      <c r="F34" s="23">
        <f>'spec v&amp;w INVULLEN'!E107</f>
        <v>0</v>
      </c>
      <c r="G34" s="1"/>
      <c r="H34" s="23">
        <f>'spec v&amp;w INVULLEN'!G107</f>
        <v>0</v>
      </c>
      <c r="I34" s="1"/>
      <c r="J34" s="23">
        <f>'spec v&amp;w INVULLEN'!I107</f>
        <v>0</v>
      </c>
      <c r="K34" s="1"/>
      <c r="L34" s="23">
        <f>'spec v&amp;w INVULLEN'!K107</f>
        <v>0</v>
      </c>
      <c r="M34" s="1"/>
      <c r="N34" s="1"/>
      <c r="O34" s="1"/>
      <c r="P34" s="1"/>
      <c r="Q34" s="1"/>
      <c r="R34" s="1"/>
      <c r="S34" s="1"/>
      <c r="T34" s="1"/>
      <c r="U34" s="1"/>
      <c r="V34" s="1"/>
    </row>
    <row r="35" ht="15.75" customHeight="1">
      <c r="A35" s="1"/>
      <c r="B35" s="1"/>
      <c r="C35" s="1"/>
      <c r="D35" s="19"/>
      <c r="E35" s="1"/>
      <c r="F35" s="19"/>
      <c r="G35" s="1"/>
      <c r="H35" s="19"/>
      <c r="I35" s="1"/>
      <c r="J35" s="19"/>
      <c r="K35" s="1"/>
      <c r="L35" s="19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ht="15.75" customHeight="1">
      <c r="A36" s="8"/>
      <c r="B36" s="8" t="s">
        <v>20</v>
      </c>
      <c r="C36" s="8"/>
      <c r="D36" s="24">
        <f>D32-D34</f>
        <v>-500</v>
      </c>
      <c r="E36" s="8"/>
      <c r="F36" s="24">
        <f>F32-F34</f>
        <v>500</v>
      </c>
      <c r="G36" s="8"/>
      <c r="H36" s="24">
        <f>H32-H34</f>
        <v>1500</v>
      </c>
      <c r="I36" s="8"/>
      <c r="J36" s="24">
        <f>J32-J34</f>
        <v>2500</v>
      </c>
      <c r="K36" s="8"/>
      <c r="L36" s="24">
        <f>L32-L34</f>
        <v>4000</v>
      </c>
      <c r="M36" s="8"/>
      <c r="N36" s="8"/>
      <c r="O36" s="8"/>
      <c r="P36" s="8"/>
      <c r="Q36" s="8"/>
      <c r="R36" s="8"/>
      <c r="S36" s="8"/>
      <c r="T36" s="8"/>
      <c r="U36" s="8"/>
      <c r="V36" s="8"/>
    </row>
    <row r="37" ht="15.75" customHeight="1">
      <c r="A37" s="1"/>
      <c r="B37" s="9" t="s">
        <v>21</v>
      </c>
      <c r="C37" s="1"/>
      <c r="D37" s="25">
        <f>(D36/D13)</f>
        <v>-0.5</v>
      </c>
      <c r="E37" s="1"/>
      <c r="F37" s="25">
        <f>(F36/F13)</f>
        <v>0.25</v>
      </c>
      <c r="G37" s="1"/>
      <c r="H37" s="25">
        <f>(H36/H13)</f>
        <v>0.5</v>
      </c>
      <c r="I37" s="1"/>
      <c r="J37" s="25">
        <f>(J36/J13)</f>
        <v>0.625</v>
      </c>
      <c r="K37" s="1"/>
      <c r="L37" s="25">
        <f>(L36/L13)</f>
        <v>0.4</v>
      </c>
      <c r="M37" s="1"/>
      <c r="N37" s="1"/>
      <c r="O37" s="16"/>
      <c r="P37" s="1"/>
      <c r="Q37" s="1"/>
      <c r="R37" s="1"/>
      <c r="S37" s="1"/>
      <c r="T37" s="1"/>
      <c r="U37" s="1"/>
      <c r="V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ht="15.75" customHeight="1">
      <c r="A39" s="1"/>
      <c r="B39" s="8" t="s">
        <v>22</v>
      </c>
      <c r="C39" s="1"/>
      <c r="D39" s="26">
        <f>(D36/3)</f>
        <v>-166.6666667</v>
      </c>
      <c r="E39" s="1"/>
      <c r="F39" s="26">
        <f>(F36/3)</f>
        <v>166.6666667</v>
      </c>
      <c r="G39" s="1"/>
      <c r="H39" s="26">
        <f>(H36/3)</f>
        <v>500</v>
      </c>
      <c r="I39" s="1"/>
      <c r="J39" s="26">
        <f>(J36/3)</f>
        <v>833.3333333</v>
      </c>
      <c r="K39" s="26"/>
      <c r="L39" s="26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</sheetData>
  <mergeCells count="2">
    <mergeCell ref="B1:Q1"/>
    <mergeCell ref="B2:Q2"/>
  </mergeCells>
  <conditionalFormatting sqref="D36 F36 H36 J36 L36">
    <cfRule type="cellIs" dxfId="0" priority="1" operator="greaterThan">
      <formula>1</formula>
    </cfRule>
  </conditionalFormatting>
  <conditionalFormatting sqref="D36 F36 H36 J36 L36">
    <cfRule type="cellIs" dxfId="1" priority="2" operator="lessThan">
      <formula>1</formula>
    </cfRule>
  </conditionalFormatting>
  <printOptions/>
  <pageMargins bottom="0.984251968503937" footer="0.0" header="0.0" left="0.7874015748031497" right="0.7874015748031497" top="0.984251968503937"/>
  <pageSetup paperSize="9" orientation="landscape"/>
  <headerFooter>
    <oddFooter>&amp;CGeen accountantscontrole toegepast&amp;R&amp;P van </oddFooter>
  </headerFooter>
  <colBreaks count="1" manualBreakCount="1">
    <brk id="1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53.63"/>
    <col customWidth="1" min="2" max="2" width="2.75"/>
    <col customWidth="1" min="3" max="3" width="17.0"/>
    <col customWidth="1" min="4" max="4" width="2.75"/>
    <col customWidth="1" min="5" max="5" width="17.13"/>
    <col customWidth="1" min="6" max="6" width="2.75"/>
    <col customWidth="1" min="7" max="7" width="17.13"/>
    <col customWidth="1" min="8" max="8" width="2.75"/>
    <col customWidth="1" min="9" max="9" width="17.0"/>
    <col customWidth="1" min="10" max="10" width="2.75"/>
    <col customWidth="1" min="11" max="11" width="17.13"/>
    <col customWidth="1" min="12" max="12" width="2.75"/>
    <col customWidth="1" min="13" max="13" width="9.63"/>
    <col customWidth="1" min="14" max="15" width="9.13"/>
    <col customWidth="1" min="16" max="16" width="14.75"/>
    <col customWidth="1" min="17" max="17" width="9.38"/>
    <col customWidth="1" min="18" max="18" width="7.75"/>
    <col customWidth="1" min="19" max="19" width="13.25"/>
    <col customWidth="1" min="20" max="20" width="9.75"/>
    <col customWidth="1" min="21" max="21" width="11.25"/>
    <col customWidth="1" min="22" max="22" width="10.88"/>
    <col customWidth="1" min="23" max="24" width="12.25"/>
    <col customWidth="1" min="25" max="25" width="11.25"/>
    <col customWidth="1" min="26" max="27" width="9.13"/>
  </cols>
  <sheetData>
    <row r="1">
      <c r="A1" s="27" t="s">
        <v>0</v>
      </c>
      <c r="N1" s="28"/>
      <c r="O1" s="29"/>
      <c r="P1" s="29"/>
      <c r="Q1" s="29"/>
      <c r="R1" s="29"/>
      <c r="S1" s="30"/>
      <c r="T1" s="30"/>
      <c r="U1" s="30"/>
      <c r="V1" s="30"/>
      <c r="W1" s="30"/>
      <c r="X1" s="30"/>
      <c r="Y1" s="30"/>
      <c r="Z1" s="1"/>
      <c r="AA1" s="1"/>
    </row>
    <row r="2">
      <c r="A2" s="31" t="s">
        <v>23</v>
      </c>
      <c r="N2" s="28"/>
      <c r="O2" s="28"/>
      <c r="P2" s="32"/>
      <c r="Q2" s="33"/>
      <c r="R2" s="33"/>
      <c r="S2" s="33"/>
      <c r="T2" s="33"/>
      <c r="U2" s="33"/>
      <c r="W2" s="33"/>
      <c r="X2" s="33"/>
      <c r="Y2" s="30"/>
      <c r="Z2" s="1"/>
      <c r="AA2" s="1"/>
    </row>
    <row r="3">
      <c r="A3" s="31" t="s">
        <v>24</v>
      </c>
      <c r="N3" s="28"/>
      <c r="O3" s="32"/>
      <c r="P3" s="32"/>
      <c r="Q3" s="33"/>
      <c r="R3" s="33"/>
      <c r="S3" s="33"/>
      <c r="T3" s="34"/>
      <c r="U3" s="33"/>
      <c r="V3" s="34"/>
      <c r="W3" s="33"/>
      <c r="X3" s="33"/>
      <c r="Y3" s="30"/>
      <c r="Z3" s="1"/>
      <c r="AA3" s="1"/>
    </row>
    <row r="4">
      <c r="A4" s="1"/>
      <c r="B4" s="22"/>
      <c r="C4" s="22"/>
      <c r="D4" s="22"/>
      <c r="E4" s="22"/>
      <c r="F4" s="1"/>
      <c r="G4" s="1"/>
      <c r="H4" s="1"/>
      <c r="I4" s="1"/>
      <c r="J4" s="1"/>
      <c r="K4" s="35"/>
      <c r="L4" s="1"/>
      <c r="M4" s="22"/>
      <c r="N4" s="28"/>
      <c r="O4" s="36"/>
      <c r="P4" s="32"/>
      <c r="Q4" s="33"/>
      <c r="R4" s="33"/>
      <c r="S4" s="33"/>
      <c r="T4" s="34"/>
      <c r="U4" s="33"/>
      <c r="V4" s="34"/>
      <c r="W4" s="33"/>
      <c r="X4" s="37"/>
      <c r="Y4" s="29"/>
      <c r="Z4" s="1"/>
      <c r="AA4" s="1"/>
    </row>
    <row r="5">
      <c r="A5" s="1"/>
      <c r="B5" s="22"/>
      <c r="C5" s="38" t="s">
        <v>25</v>
      </c>
      <c r="D5" s="39"/>
      <c r="E5" s="38" t="s">
        <v>25</v>
      </c>
      <c r="F5" s="1"/>
      <c r="G5" s="38" t="s">
        <v>25</v>
      </c>
      <c r="H5" s="40"/>
      <c r="I5" s="38" t="s">
        <v>25</v>
      </c>
      <c r="J5" s="40"/>
      <c r="K5" s="38" t="s">
        <v>26</v>
      </c>
      <c r="L5" s="40"/>
      <c r="M5" s="22"/>
      <c r="N5" s="28"/>
      <c r="O5" s="41"/>
      <c r="P5" s="29"/>
      <c r="Q5" s="33"/>
      <c r="R5" s="29"/>
      <c r="S5" s="42"/>
      <c r="T5" s="29"/>
      <c r="U5" s="42"/>
      <c r="V5" s="42"/>
      <c r="W5" s="29"/>
      <c r="X5" s="42"/>
      <c r="Y5" s="29"/>
      <c r="Z5" s="1"/>
      <c r="AA5" s="1"/>
    </row>
    <row r="6">
      <c r="A6" s="1"/>
      <c r="B6" s="22"/>
      <c r="C6" s="43" t="s">
        <v>27</v>
      </c>
      <c r="D6" s="39"/>
      <c r="E6" s="43" t="s">
        <v>28</v>
      </c>
      <c r="F6" s="1"/>
      <c r="G6" s="43" t="s">
        <v>29</v>
      </c>
      <c r="H6" s="40"/>
      <c r="I6" s="44" t="s">
        <v>30</v>
      </c>
      <c r="J6" s="40"/>
      <c r="K6" s="44" t="s">
        <v>31</v>
      </c>
      <c r="L6" s="40"/>
      <c r="M6" s="22"/>
      <c r="N6" s="28"/>
      <c r="O6" s="29"/>
      <c r="P6" s="29"/>
      <c r="Q6" s="32"/>
      <c r="R6" s="29"/>
      <c r="S6" s="42"/>
      <c r="T6" s="42"/>
      <c r="U6" s="42"/>
      <c r="V6" s="42"/>
      <c r="W6" s="42"/>
      <c r="X6" s="42"/>
      <c r="Y6" s="29"/>
      <c r="Z6" s="1"/>
      <c r="AA6" s="1"/>
    </row>
    <row r="7">
      <c r="A7" s="1"/>
      <c r="B7" s="22"/>
      <c r="C7" s="39"/>
      <c r="D7" s="39"/>
      <c r="E7" s="45" t="s">
        <v>17</v>
      </c>
      <c r="F7" s="1"/>
      <c r="G7" s="39"/>
      <c r="H7" s="40"/>
      <c r="I7" s="39"/>
      <c r="J7" s="40"/>
      <c r="K7" s="22"/>
      <c r="L7" s="40"/>
      <c r="M7" s="22"/>
      <c r="N7" s="28"/>
      <c r="O7" s="29"/>
      <c r="P7" s="29"/>
      <c r="Q7" s="32"/>
      <c r="R7" s="29"/>
      <c r="S7" s="42"/>
      <c r="T7" s="42"/>
      <c r="U7" s="42"/>
      <c r="V7" s="42"/>
      <c r="W7" s="42"/>
      <c r="X7" s="42"/>
      <c r="Y7" s="29"/>
      <c r="Z7" s="1"/>
      <c r="AA7" s="1"/>
    </row>
    <row r="8">
      <c r="A8" s="1"/>
      <c r="B8" s="22"/>
      <c r="C8" s="39"/>
      <c r="D8" s="39"/>
      <c r="E8" s="39"/>
      <c r="F8" s="1"/>
      <c r="G8" s="39"/>
      <c r="H8" s="40"/>
      <c r="I8" s="39"/>
      <c r="J8" s="40"/>
      <c r="K8" s="22"/>
      <c r="L8" s="40"/>
      <c r="M8" s="22"/>
      <c r="N8" s="28"/>
      <c r="O8" s="29"/>
      <c r="P8" s="29"/>
      <c r="Q8" s="32"/>
      <c r="R8" s="29"/>
      <c r="S8" s="42"/>
      <c r="T8" s="42"/>
      <c r="U8" s="42"/>
      <c r="V8" s="42"/>
      <c r="W8" s="42"/>
      <c r="X8" s="42"/>
      <c r="Y8" s="29"/>
      <c r="Z8" s="1"/>
      <c r="AA8" s="1"/>
    </row>
    <row r="9">
      <c r="A9" s="1"/>
      <c r="B9" s="22"/>
      <c r="C9" s="46" t="s">
        <v>2</v>
      </c>
      <c r="D9" s="47"/>
      <c r="E9" s="46" t="s">
        <v>2</v>
      </c>
      <c r="F9" s="1"/>
      <c r="G9" s="46" t="s">
        <v>2</v>
      </c>
      <c r="H9" s="40"/>
      <c r="I9" s="46" t="s">
        <v>2</v>
      </c>
      <c r="J9" s="40"/>
      <c r="K9" s="46" t="s">
        <v>2</v>
      </c>
      <c r="L9" s="40"/>
      <c r="M9" s="22"/>
      <c r="N9" s="28"/>
      <c r="O9" s="29"/>
      <c r="P9" s="29"/>
      <c r="Q9" s="32"/>
      <c r="R9" s="29"/>
      <c r="S9" s="30"/>
      <c r="T9" s="30"/>
      <c r="U9" s="30"/>
      <c r="V9" s="30"/>
      <c r="W9" s="30"/>
      <c r="X9" s="30"/>
      <c r="Y9" s="29"/>
      <c r="Z9" s="1"/>
      <c r="AA9" s="1"/>
    </row>
    <row r="10">
      <c r="A10" s="1"/>
      <c r="B10" s="22"/>
      <c r="C10" s="48"/>
      <c r="D10" s="48"/>
      <c r="E10" s="48"/>
      <c r="F10" s="1"/>
      <c r="G10" s="48"/>
      <c r="H10" s="1"/>
      <c r="I10" s="22"/>
      <c r="J10" s="1"/>
      <c r="K10" s="48"/>
      <c r="L10" s="1"/>
      <c r="M10" s="22"/>
      <c r="N10" s="28"/>
      <c r="O10" s="29"/>
      <c r="P10" s="29"/>
      <c r="Q10" s="32"/>
      <c r="R10" s="29"/>
      <c r="S10" s="29"/>
      <c r="T10" s="29"/>
      <c r="U10" s="29"/>
      <c r="V10" s="29"/>
      <c r="W10" s="29"/>
      <c r="X10" s="42"/>
      <c r="Y10" s="29"/>
      <c r="Z10" s="1"/>
      <c r="AA10" s="1"/>
    </row>
    <row r="11" ht="15.0" customHeight="1">
      <c r="A11" s="1"/>
      <c r="B11" s="22"/>
      <c r="C11" s="35"/>
      <c r="D11" s="35"/>
      <c r="E11" s="35"/>
      <c r="F11" s="1"/>
      <c r="G11" s="35"/>
      <c r="H11" s="1"/>
      <c r="I11" s="22"/>
      <c r="J11" s="1"/>
      <c r="K11" s="35"/>
      <c r="L11" s="1"/>
      <c r="M11" s="22"/>
      <c r="N11" s="28"/>
      <c r="O11" s="36"/>
      <c r="P11" s="29"/>
      <c r="Q11" s="32"/>
      <c r="R11" s="29"/>
      <c r="S11" s="29"/>
      <c r="T11" s="29"/>
      <c r="U11" s="29"/>
      <c r="V11" s="29"/>
      <c r="W11" s="29"/>
      <c r="X11" s="42"/>
      <c r="Y11" s="29"/>
      <c r="Z11" s="1"/>
      <c r="AA11" s="1"/>
    </row>
    <row r="12">
      <c r="A12" s="49" t="s">
        <v>32</v>
      </c>
      <c r="B12" s="10"/>
      <c r="C12" s="50">
        <v>1000.0</v>
      </c>
      <c r="D12" s="51"/>
      <c r="E12" s="50">
        <v>2000.0</v>
      </c>
      <c r="F12" s="1"/>
      <c r="G12" s="50">
        <v>3000.0</v>
      </c>
      <c r="H12" s="1"/>
      <c r="I12" s="50">
        <v>4000.0</v>
      </c>
      <c r="J12" s="52"/>
      <c r="K12" s="53">
        <f>SUM(I12+G12+E12+C12)</f>
        <v>10000</v>
      </c>
      <c r="L12" s="49"/>
      <c r="M12" s="10"/>
      <c r="N12" s="54"/>
      <c r="O12" s="41"/>
      <c r="P12" s="29"/>
      <c r="Q12" s="33"/>
      <c r="R12" s="29"/>
      <c r="S12" s="29"/>
      <c r="T12" s="29"/>
      <c r="U12" s="29"/>
      <c r="V12" s="42"/>
      <c r="W12" s="29"/>
      <c r="X12" s="42"/>
      <c r="Y12" s="29"/>
      <c r="Z12" s="1"/>
      <c r="AA12" s="1"/>
    </row>
    <row r="13">
      <c r="A13" s="49"/>
      <c r="B13" s="10"/>
      <c r="C13" s="51"/>
      <c r="D13" s="51"/>
      <c r="E13" s="51"/>
      <c r="F13" s="1"/>
      <c r="G13" s="51"/>
      <c r="H13" s="1"/>
      <c r="I13" s="51"/>
      <c r="J13" s="49"/>
      <c r="K13" s="51"/>
      <c r="L13" s="49"/>
      <c r="M13" s="10"/>
      <c r="N13" s="28"/>
      <c r="O13" s="41"/>
      <c r="P13" s="29"/>
      <c r="Q13" s="33"/>
      <c r="R13" s="29"/>
      <c r="S13" s="29"/>
      <c r="T13" s="29"/>
      <c r="U13" s="29"/>
      <c r="V13" s="42"/>
      <c r="W13" s="29"/>
      <c r="X13" s="42"/>
      <c r="Y13" s="29"/>
      <c r="Z13" s="1"/>
      <c r="AA13" s="1"/>
    </row>
    <row r="14">
      <c r="A14" s="49" t="s">
        <v>4</v>
      </c>
      <c r="B14" s="10"/>
      <c r="C14" s="55">
        <v>500.0</v>
      </c>
      <c r="D14" s="51"/>
      <c r="E14" s="55">
        <v>500.0</v>
      </c>
      <c r="F14" s="49"/>
      <c r="G14" s="55">
        <v>500.0</v>
      </c>
      <c r="H14" s="1"/>
      <c r="I14" s="55">
        <v>500.0</v>
      </c>
      <c r="J14" s="49"/>
      <c r="K14" s="56">
        <f>SUM(C14+E14+G14+I14)</f>
        <v>2000</v>
      </c>
      <c r="L14" s="49"/>
      <c r="M14" s="10"/>
      <c r="N14" s="28"/>
      <c r="O14" s="41"/>
      <c r="P14" s="29"/>
      <c r="Q14" s="33"/>
      <c r="R14" s="29"/>
      <c r="S14" s="29"/>
      <c r="T14" s="29"/>
      <c r="U14" s="29"/>
      <c r="V14" s="42"/>
      <c r="W14" s="29"/>
      <c r="X14" s="42"/>
      <c r="Y14" s="29"/>
      <c r="Z14" s="1"/>
      <c r="AA14" s="1"/>
    </row>
    <row r="15">
      <c r="A15" s="49"/>
      <c r="B15" s="10"/>
      <c r="C15" s="51"/>
      <c r="D15" s="51"/>
      <c r="E15" s="57"/>
      <c r="F15" s="49"/>
      <c r="G15" s="51"/>
      <c r="H15" s="1"/>
      <c r="I15" s="51"/>
      <c r="J15" s="49"/>
      <c r="K15" s="51"/>
      <c r="L15" s="49"/>
      <c r="M15" s="10"/>
      <c r="N15" s="28"/>
      <c r="O15" s="41"/>
      <c r="P15" s="29"/>
      <c r="Q15" s="33"/>
      <c r="R15" s="29"/>
      <c r="S15" s="29"/>
      <c r="T15" s="29"/>
      <c r="U15" s="29"/>
      <c r="V15" s="42"/>
      <c r="W15" s="29"/>
      <c r="X15" s="42"/>
      <c r="Y15" s="29"/>
      <c r="Z15" s="1"/>
      <c r="AA15" s="1"/>
    </row>
    <row r="16">
      <c r="A16" s="8" t="s">
        <v>5</v>
      </c>
      <c r="B16" s="58"/>
      <c r="C16" s="59">
        <f>C12-C14</f>
        <v>500</v>
      </c>
      <c r="D16" s="51"/>
      <c r="E16" s="59">
        <f>E12-E14</f>
        <v>1500</v>
      </c>
      <c r="F16" s="8"/>
      <c r="G16" s="59">
        <f>G12-G14</f>
        <v>2500</v>
      </c>
      <c r="H16" s="1"/>
      <c r="I16" s="59">
        <f>I12-I14</f>
        <v>3500</v>
      </c>
      <c r="J16" s="8"/>
      <c r="K16" s="59">
        <f>K12-K14</f>
        <v>8000</v>
      </c>
      <c r="L16" s="8"/>
      <c r="M16" s="58"/>
      <c r="N16" s="28"/>
      <c r="O16" s="29"/>
      <c r="P16" s="29"/>
      <c r="Q16" s="32"/>
      <c r="R16" s="29"/>
      <c r="S16" s="42"/>
      <c r="T16" s="42"/>
      <c r="U16" s="42"/>
      <c r="V16" s="42"/>
      <c r="W16" s="42"/>
      <c r="X16" s="42"/>
      <c r="Y16" s="29"/>
      <c r="Z16" s="1"/>
      <c r="AA16" s="1"/>
    </row>
    <row r="17">
      <c r="A17" s="1"/>
      <c r="B17" s="22"/>
      <c r="C17" s="35"/>
      <c r="D17" s="35"/>
      <c r="E17" s="35"/>
      <c r="F17" s="1"/>
      <c r="G17" s="35"/>
      <c r="H17" s="1"/>
      <c r="I17" s="22"/>
      <c r="J17" s="1"/>
      <c r="K17" s="35"/>
      <c r="L17" s="1"/>
      <c r="M17" s="22"/>
      <c r="N17" s="28"/>
      <c r="O17" s="29"/>
      <c r="P17" s="29"/>
      <c r="Q17" s="32"/>
      <c r="R17" s="29"/>
      <c r="S17" s="30"/>
      <c r="T17" s="30"/>
      <c r="U17" s="30"/>
      <c r="V17" s="30"/>
      <c r="W17" s="30"/>
      <c r="X17" s="30"/>
      <c r="Y17" s="29"/>
      <c r="Z17" s="1"/>
      <c r="AA17" s="1"/>
    </row>
    <row r="18">
      <c r="A18" s="1"/>
      <c r="B18" s="22"/>
      <c r="C18" s="35"/>
      <c r="D18" s="35"/>
      <c r="E18" s="35"/>
      <c r="F18" s="1"/>
      <c r="G18" s="35"/>
      <c r="H18" s="1"/>
      <c r="I18" s="22"/>
      <c r="J18" s="1"/>
      <c r="K18" s="35"/>
      <c r="L18" s="1"/>
      <c r="M18" s="22"/>
      <c r="N18" s="28"/>
      <c r="O18" s="29"/>
      <c r="P18" s="29"/>
      <c r="Q18" s="32"/>
      <c r="R18" s="29"/>
      <c r="S18" s="30"/>
      <c r="T18" s="30"/>
      <c r="U18" s="30"/>
      <c r="V18" s="30"/>
      <c r="W18" s="30"/>
      <c r="X18" s="30"/>
      <c r="Y18" s="29"/>
      <c r="Z18" s="1"/>
      <c r="AA18" s="1"/>
    </row>
    <row r="19">
      <c r="A19" s="1" t="s">
        <v>33</v>
      </c>
      <c r="B19" s="22"/>
      <c r="C19" s="60">
        <f>C16/C12*100%</f>
        <v>0.5</v>
      </c>
      <c r="D19" s="35"/>
      <c r="E19" s="60">
        <f>E16/E12*100%</f>
        <v>0.75</v>
      </c>
      <c r="F19" s="1"/>
      <c r="G19" s="60">
        <f>G16/G12*100%</f>
        <v>0.8333333333</v>
      </c>
      <c r="H19" s="1"/>
      <c r="I19" s="60">
        <f>I16/I12*100%</f>
        <v>0.875</v>
      </c>
      <c r="J19" s="1"/>
      <c r="K19" s="60">
        <f>K16/K12*100%</f>
        <v>0.8</v>
      </c>
      <c r="L19" s="1"/>
      <c r="M19" s="22"/>
      <c r="N19" s="28"/>
      <c r="O19" s="29"/>
      <c r="P19" s="29"/>
      <c r="Q19" s="32"/>
      <c r="R19" s="29"/>
      <c r="S19" s="30"/>
      <c r="T19" s="30"/>
      <c r="U19" s="30"/>
      <c r="V19" s="30"/>
      <c r="W19" s="30"/>
      <c r="X19" s="30"/>
      <c r="Y19" s="29"/>
      <c r="Z19" s="1"/>
      <c r="AA19" s="1"/>
    </row>
    <row r="20">
      <c r="A20" s="1"/>
      <c r="B20" s="22"/>
      <c r="C20" s="35"/>
      <c r="D20" s="35"/>
      <c r="E20" s="35"/>
      <c r="F20" s="1"/>
      <c r="G20" s="35"/>
      <c r="H20" s="1"/>
      <c r="I20" s="22"/>
      <c r="J20" s="1"/>
      <c r="K20" s="35"/>
      <c r="L20" s="1"/>
      <c r="M20" s="22"/>
      <c r="N20" s="28"/>
      <c r="O20" s="29"/>
      <c r="P20" s="61"/>
      <c r="Q20" s="62"/>
      <c r="R20" s="29"/>
      <c r="S20" s="29"/>
      <c r="T20" s="29"/>
      <c r="U20" s="29"/>
      <c r="V20" s="29"/>
      <c r="W20" s="29"/>
      <c r="X20" s="42"/>
      <c r="Y20" s="29"/>
      <c r="Z20" s="1"/>
      <c r="AA20" s="1"/>
    </row>
    <row r="21">
      <c r="A21" s="8" t="s">
        <v>7</v>
      </c>
      <c r="B21" s="22"/>
      <c r="C21" s="35"/>
      <c r="D21" s="35"/>
      <c r="E21" s="35"/>
      <c r="F21" s="8"/>
      <c r="G21" s="35"/>
      <c r="H21" s="1"/>
      <c r="I21" s="22"/>
      <c r="J21" s="1"/>
      <c r="K21" s="35"/>
      <c r="L21" s="1"/>
      <c r="M21" s="22"/>
      <c r="N21" s="28"/>
      <c r="O21" s="36"/>
      <c r="P21" s="61"/>
      <c r="Q21" s="62"/>
      <c r="R21" s="29"/>
      <c r="S21" s="29"/>
      <c r="T21" s="29"/>
      <c r="U21" s="29"/>
      <c r="V21" s="29"/>
      <c r="W21" s="29"/>
      <c r="X21" s="42"/>
      <c r="Y21" s="29"/>
      <c r="Z21" s="1"/>
      <c r="AA21" s="1"/>
    </row>
    <row r="22" ht="15.75" customHeight="1">
      <c r="A22" s="1"/>
      <c r="B22" s="22"/>
      <c r="C22" s="35"/>
      <c r="D22" s="35"/>
      <c r="E22" s="35"/>
      <c r="F22" s="1"/>
      <c r="G22" s="35"/>
      <c r="H22" s="1"/>
      <c r="I22" s="22"/>
      <c r="J22" s="1"/>
      <c r="K22" s="35"/>
      <c r="L22" s="1"/>
      <c r="M22" s="22"/>
      <c r="N22" s="28"/>
      <c r="O22" s="41"/>
      <c r="P22" s="61"/>
      <c r="Q22" s="62"/>
      <c r="R22" s="29"/>
      <c r="S22" s="29"/>
      <c r="T22" s="29"/>
      <c r="U22" s="29"/>
      <c r="V22" s="42"/>
      <c r="W22" s="29"/>
      <c r="X22" s="42"/>
      <c r="Y22" s="29"/>
      <c r="Z22" s="1"/>
      <c r="AA22" s="1"/>
    </row>
    <row r="23" ht="15.75" customHeight="1">
      <c r="A23" s="1"/>
      <c r="B23" s="22"/>
      <c r="C23" s="35"/>
      <c r="D23" s="35"/>
      <c r="E23" s="35"/>
      <c r="F23" s="1"/>
      <c r="G23" s="35"/>
      <c r="H23" s="1"/>
      <c r="I23" s="22"/>
      <c r="J23" s="1"/>
      <c r="K23" s="35"/>
      <c r="L23" s="1"/>
      <c r="M23" s="22"/>
      <c r="N23" s="28"/>
      <c r="O23" s="41"/>
      <c r="P23" s="61"/>
      <c r="Q23" s="62"/>
      <c r="R23" s="29"/>
      <c r="S23" s="29"/>
      <c r="T23" s="29"/>
      <c r="U23" s="29"/>
      <c r="V23" s="42"/>
      <c r="W23" s="29"/>
      <c r="X23" s="42"/>
      <c r="Y23" s="29"/>
      <c r="Z23" s="1"/>
      <c r="AA23" s="1"/>
    </row>
    <row r="24" ht="15.75" customHeight="1">
      <c r="A24" s="1" t="s">
        <v>34</v>
      </c>
      <c r="B24" s="22"/>
      <c r="C24" s="63">
        <v>1000.0</v>
      </c>
      <c r="D24" s="51"/>
      <c r="E24" s="63">
        <v>1000.0</v>
      </c>
      <c r="F24" s="1"/>
      <c r="G24" s="63">
        <v>1000.0</v>
      </c>
      <c r="H24" s="1"/>
      <c r="I24" s="63">
        <v>1000.0</v>
      </c>
      <c r="J24" s="1"/>
      <c r="K24" s="63">
        <f t="shared" ref="K24:K28" si="1">SUM(C24:I24)</f>
        <v>4000</v>
      </c>
      <c r="L24" s="1"/>
      <c r="M24" s="22"/>
      <c r="N24" s="64"/>
      <c r="O24" s="41"/>
      <c r="P24" s="61"/>
      <c r="Q24" s="62"/>
      <c r="R24" s="29"/>
      <c r="S24" s="29"/>
      <c r="T24" s="29"/>
      <c r="U24" s="29"/>
      <c r="V24" s="42"/>
      <c r="W24" s="29"/>
      <c r="X24" s="42"/>
      <c r="Y24" s="29"/>
      <c r="Z24" s="1"/>
      <c r="AA24" s="1"/>
    </row>
    <row r="25" ht="15.75" customHeight="1">
      <c r="A25" s="1" t="s">
        <v>35</v>
      </c>
      <c r="B25" s="22"/>
      <c r="C25" s="35">
        <v>0.0</v>
      </c>
      <c r="D25" s="35"/>
      <c r="E25" s="35">
        <v>0.0</v>
      </c>
      <c r="F25" s="1"/>
      <c r="G25" s="35">
        <v>0.0</v>
      </c>
      <c r="H25" s="1"/>
      <c r="I25" s="35">
        <v>0.0</v>
      </c>
      <c r="J25" s="1"/>
      <c r="K25" s="51">
        <f t="shared" si="1"/>
        <v>0</v>
      </c>
      <c r="L25" s="1"/>
      <c r="M25" s="22"/>
      <c r="N25" s="28"/>
      <c r="O25" s="41"/>
      <c r="P25" s="61"/>
      <c r="Q25" s="62"/>
      <c r="R25" s="29"/>
      <c r="S25" s="29"/>
      <c r="T25" s="29"/>
      <c r="U25" s="29"/>
      <c r="V25" s="42"/>
      <c r="W25" s="29"/>
      <c r="X25" s="42"/>
      <c r="Y25" s="29"/>
      <c r="Z25" s="1"/>
      <c r="AA25" s="1"/>
    </row>
    <row r="26" ht="15.75" customHeight="1">
      <c r="A26" s="1" t="s">
        <v>36</v>
      </c>
      <c r="B26" s="22"/>
      <c r="C26" s="35">
        <v>0.0</v>
      </c>
      <c r="D26" s="35"/>
      <c r="E26" s="35">
        <v>0.0</v>
      </c>
      <c r="F26" s="1"/>
      <c r="G26" s="35">
        <v>0.0</v>
      </c>
      <c r="H26" s="1"/>
      <c r="I26" s="35">
        <v>0.0</v>
      </c>
      <c r="J26" s="1"/>
      <c r="K26" s="51">
        <f t="shared" si="1"/>
        <v>0</v>
      </c>
      <c r="L26" s="1"/>
      <c r="M26" s="22"/>
      <c r="N26" s="28"/>
      <c r="O26" s="41"/>
      <c r="P26" s="29"/>
      <c r="Q26" s="33"/>
      <c r="R26" s="29"/>
      <c r="S26" s="29"/>
      <c r="T26" s="29"/>
      <c r="U26" s="29"/>
      <c r="V26" s="42"/>
      <c r="W26" s="29"/>
      <c r="X26" s="42"/>
      <c r="Y26" s="29"/>
      <c r="Z26" s="1"/>
      <c r="AA26" s="1"/>
    </row>
    <row r="27" ht="15.75" customHeight="1">
      <c r="A27" s="1" t="s">
        <v>37</v>
      </c>
      <c r="B27" s="22"/>
      <c r="C27" s="35">
        <v>0.0</v>
      </c>
      <c r="D27" s="35"/>
      <c r="E27" s="35">
        <v>0.0</v>
      </c>
      <c r="F27" s="1"/>
      <c r="G27" s="35">
        <v>0.0</v>
      </c>
      <c r="H27" s="1"/>
      <c r="I27" s="35">
        <v>0.0</v>
      </c>
      <c r="J27" s="1"/>
      <c r="K27" s="51">
        <f t="shared" si="1"/>
        <v>0</v>
      </c>
      <c r="L27" s="1"/>
      <c r="M27" s="22"/>
      <c r="N27" s="28"/>
      <c r="O27" s="41"/>
      <c r="P27" s="29"/>
      <c r="Q27" s="33"/>
      <c r="R27" s="29"/>
      <c r="S27" s="29"/>
      <c r="T27" s="29"/>
      <c r="U27" s="29"/>
      <c r="V27" s="42"/>
      <c r="W27" s="29"/>
      <c r="X27" s="42"/>
      <c r="Y27" s="29"/>
      <c r="Z27" s="1"/>
      <c r="AA27" s="1"/>
    </row>
    <row r="28" ht="15.75" customHeight="1">
      <c r="A28" s="1" t="s">
        <v>38</v>
      </c>
      <c r="B28" s="22"/>
      <c r="C28" s="35">
        <v>0.0</v>
      </c>
      <c r="D28" s="35"/>
      <c r="E28" s="65">
        <v>0.0</v>
      </c>
      <c r="F28" s="1"/>
      <c r="G28" s="35">
        <v>0.0</v>
      </c>
      <c r="H28" s="1"/>
      <c r="I28" s="65">
        <v>0.0</v>
      </c>
      <c r="J28" s="1"/>
      <c r="K28" s="51">
        <f t="shared" si="1"/>
        <v>0</v>
      </c>
      <c r="L28" s="1"/>
      <c r="M28" s="22"/>
      <c r="N28" s="28"/>
      <c r="O28" s="41"/>
      <c r="P28" s="29"/>
      <c r="Q28" s="33"/>
      <c r="R28" s="29"/>
      <c r="S28" s="29"/>
      <c r="T28" s="29"/>
      <c r="U28" s="29"/>
      <c r="V28" s="42"/>
      <c r="W28" s="29"/>
      <c r="X28" s="42"/>
      <c r="Y28" s="29"/>
      <c r="Z28" s="1"/>
      <c r="AA28" s="1"/>
    </row>
    <row r="29" ht="15.75" customHeight="1">
      <c r="A29" s="8" t="s">
        <v>8</v>
      </c>
      <c r="B29" s="22"/>
      <c r="C29" s="66">
        <f>SUM(C24:C28)</f>
        <v>1000</v>
      </c>
      <c r="D29" s="35"/>
      <c r="E29" s="67">
        <f>SUM(E24:E28)</f>
        <v>1000</v>
      </c>
      <c r="F29" s="1"/>
      <c r="G29" s="66">
        <f>SUM(G24:G28)</f>
        <v>1000</v>
      </c>
      <c r="H29" s="1"/>
      <c r="I29" s="68">
        <f>SUM(I24:I28)</f>
        <v>1000</v>
      </c>
      <c r="J29" s="1"/>
      <c r="K29" s="66">
        <f>SUM(K24:K28)</f>
        <v>4000</v>
      </c>
      <c r="L29" s="1"/>
      <c r="M29" s="22"/>
      <c r="N29" s="28"/>
      <c r="O29" s="41"/>
      <c r="P29" s="29"/>
      <c r="Q29" s="33"/>
      <c r="R29" s="29"/>
      <c r="S29" s="29"/>
      <c r="T29" s="29"/>
      <c r="U29" s="29"/>
      <c r="V29" s="42"/>
      <c r="W29" s="29"/>
      <c r="X29" s="42"/>
      <c r="Y29" s="29"/>
      <c r="Z29" s="1"/>
      <c r="AA29" s="1"/>
    </row>
    <row r="30" ht="15.75" customHeight="1">
      <c r="A30" s="1"/>
      <c r="B30" s="22"/>
      <c r="C30" s="35"/>
      <c r="D30" s="35"/>
      <c r="E30" s="35"/>
      <c r="F30" s="1"/>
      <c r="G30" s="35"/>
      <c r="H30" s="1"/>
      <c r="I30" s="22"/>
      <c r="J30" s="1"/>
      <c r="K30" s="35"/>
      <c r="L30" s="1"/>
      <c r="M30" s="22"/>
      <c r="N30" s="28"/>
      <c r="O30" s="41"/>
      <c r="P30" s="29"/>
      <c r="Q30" s="33"/>
      <c r="R30" s="29"/>
      <c r="S30" s="29"/>
      <c r="T30" s="29"/>
      <c r="U30" s="29"/>
      <c r="V30" s="42"/>
      <c r="W30" s="29"/>
      <c r="X30" s="42"/>
      <c r="Y30" s="29"/>
      <c r="Z30" s="1"/>
      <c r="AA30" s="1"/>
    </row>
    <row r="31" ht="15.75" customHeight="1">
      <c r="A31" s="8" t="s">
        <v>9</v>
      </c>
      <c r="B31" s="22"/>
      <c r="C31" s="69">
        <v>0.0</v>
      </c>
      <c r="D31" s="51"/>
      <c r="E31" s="69">
        <v>0.0</v>
      </c>
      <c r="F31" s="1"/>
      <c r="G31" s="69">
        <v>0.0</v>
      </c>
      <c r="H31" s="1"/>
      <c r="I31" s="69">
        <v>0.0</v>
      </c>
      <c r="J31" s="1"/>
      <c r="K31" s="67">
        <f>SUM(C31:I31)</f>
        <v>0</v>
      </c>
      <c r="L31" s="1"/>
      <c r="M31" s="22"/>
      <c r="N31" s="28"/>
      <c r="O31" s="41"/>
      <c r="P31" s="29"/>
      <c r="Q31" s="33"/>
      <c r="R31" s="29"/>
      <c r="S31" s="29"/>
      <c r="T31" s="29"/>
      <c r="U31" s="29"/>
      <c r="V31" s="42"/>
      <c r="W31" s="29"/>
      <c r="X31" s="42"/>
      <c r="Y31" s="29"/>
      <c r="Z31" s="1"/>
      <c r="AA31" s="1"/>
    </row>
    <row r="32" ht="15.75" customHeight="1">
      <c r="A32" s="1"/>
      <c r="B32" s="22"/>
      <c r="C32" s="35"/>
      <c r="D32" s="35"/>
      <c r="E32" s="35"/>
      <c r="F32" s="1"/>
      <c r="G32" s="35"/>
      <c r="H32" s="1"/>
      <c r="I32" s="22"/>
      <c r="J32" s="1"/>
      <c r="K32" s="35"/>
      <c r="L32" s="1"/>
      <c r="M32" s="22"/>
      <c r="N32" s="28"/>
      <c r="O32" s="41"/>
      <c r="P32" s="29"/>
      <c r="Q32" s="33"/>
      <c r="R32" s="29"/>
      <c r="S32" s="29"/>
      <c r="T32" s="29"/>
      <c r="U32" s="29"/>
      <c r="V32" s="42"/>
      <c r="W32" s="29"/>
      <c r="X32" s="42"/>
      <c r="Y32" s="29"/>
      <c r="Z32" s="1"/>
      <c r="AA32" s="1"/>
    </row>
    <row r="33" ht="15.75" customHeight="1">
      <c r="A33" s="49"/>
      <c r="B33" s="22"/>
      <c r="C33" s="70"/>
      <c r="D33" s="70"/>
      <c r="E33" s="70"/>
      <c r="F33" s="8"/>
      <c r="G33" s="70"/>
      <c r="H33" s="1"/>
      <c r="I33" s="22"/>
      <c r="J33" s="1"/>
      <c r="K33" s="70"/>
      <c r="L33" s="1"/>
      <c r="M33" s="22"/>
      <c r="N33" s="28"/>
      <c r="O33" s="41"/>
      <c r="P33" s="29"/>
      <c r="Q33" s="33"/>
      <c r="R33" s="29"/>
      <c r="S33" s="29"/>
      <c r="T33" s="29"/>
      <c r="U33" s="29"/>
      <c r="V33" s="42"/>
      <c r="W33" s="29"/>
      <c r="X33" s="42"/>
      <c r="Y33" s="29"/>
      <c r="Z33" s="1"/>
      <c r="AA33" s="1"/>
    </row>
    <row r="34" ht="15.75" customHeight="1">
      <c r="A34" s="8" t="s">
        <v>10</v>
      </c>
      <c r="B34" s="22"/>
      <c r="C34" s="71">
        <v>0.0</v>
      </c>
      <c r="D34" s="51"/>
      <c r="E34" s="71">
        <v>0.0</v>
      </c>
      <c r="F34" s="1"/>
      <c r="G34" s="71">
        <v>0.0</v>
      </c>
      <c r="H34" s="1"/>
      <c r="I34" s="71">
        <v>0.0</v>
      </c>
      <c r="J34" s="1"/>
      <c r="K34" s="67">
        <f>SUM(C34:I34)</f>
        <v>0</v>
      </c>
      <c r="L34" s="1"/>
      <c r="M34" s="22"/>
      <c r="N34" s="28"/>
      <c r="O34" s="29"/>
      <c r="P34" s="29"/>
      <c r="Q34" s="32"/>
      <c r="R34" s="29"/>
      <c r="S34" s="30"/>
      <c r="T34" s="30"/>
      <c r="U34" s="30"/>
      <c r="V34" s="30"/>
      <c r="W34" s="30"/>
      <c r="X34" s="30"/>
      <c r="Y34" s="29"/>
      <c r="Z34" s="1"/>
      <c r="AA34" s="1"/>
    </row>
    <row r="35" ht="15.75" customHeight="1">
      <c r="A35" s="1"/>
      <c r="B35" s="22"/>
      <c r="C35" s="35"/>
      <c r="D35" s="35"/>
      <c r="E35" s="35"/>
      <c r="F35" s="1"/>
      <c r="G35" s="35"/>
      <c r="H35" s="1"/>
      <c r="I35" s="22"/>
      <c r="J35" s="1"/>
      <c r="K35" s="35"/>
      <c r="L35" s="1"/>
      <c r="M35" s="22"/>
      <c r="N35" s="28"/>
      <c r="O35" s="29"/>
      <c r="P35" s="29"/>
      <c r="Q35" s="32"/>
      <c r="R35" s="29"/>
      <c r="S35" s="29"/>
      <c r="T35" s="29"/>
      <c r="U35" s="29"/>
      <c r="V35" s="29"/>
      <c r="W35" s="29"/>
      <c r="X35" s="42"/>
      <c r="Y35" s="29"/>
      <c r="Z35" s="1"/>
      <c r="AA35" s="1"/>
    </row>
    <row r="36" ht="15.75" customHeight="1">
      <c r="A36" s="1"/>
      <c r="B36" s="22"/>
      <c r="C36" s="35"/>
      <c r="D36" s="35"/>
      <c r="E36" s="35"/>
      <c r="F36" s="1"/>
      <c r="G36" s="35"/>
      <c r="H36" s="1"/>
      <c r="I36" s="22"/>
      <c r="J36" s="1"/>
      <c r="K36" s="35"/>
      <c r="L36" s="1"/>
      <c r="M36" s="22"/>
      <c r="N36" s="28"/>
      <c r="O36" s="36"/>
      <c r="P36" s="29"/>
      <c r="Q36" s="32"/>
      <c r="R36" s="29"/>
      <c r="S36" s="29"/>
      <c r="T36" s="29"/>
      <c r="U36" s="29"/>
      <c r="V36" s="29"/>
      <c r="W36" s="29"/>
      <c r="X36" s="42"/>
      <c r="Y36" s="29"/>
      <c r="Z36" s="1"/>
      <c r="AA36" s="1"/>
    </row>
    <row r="37" ht="15.75" customHeight="1">
      <c r="A37" s="49" t="s">
        <v>11</v>
      </c>
      <c r="B37" s="22"/>
      <c r="C37" s="35"/>
      <c r="D37" s="35"/>
      <c r="E37" s="35"/>
      <c r="F37" s="1"/>
      <c r="G37" s="35"/>
      <c r="H37" s="1"/>
      <c r="I37" s="22"/>
      <c r="J37" s="1"/>
      <c r="K37" s="35"/>
      <c r="L37" s="1"/>
      <c r="M37" s="22"/>
      <c r="N37" s="28"/>
      <c r="O37" s="36"/>
      <c r="P37" s="29"/>
      <c r="Q37" s="32"/>
      <c r="R37" s="29"/>
      <c r="S37" s="29"/>
      <c r="T37" s="29"/>
      <c r="U37" s="29"/>
      <c r="V37" s="29"/>
      <c r="W37" s="29"/>
      <c r="X37" s="42"/>
      <c r="Y37" s="29"/>
      <c r="Z37" s="1"/>
      <c r="AA37" s="1"/>
    </row>
    <row r="38" ht="15.75" customHeight="1">
      <c r="A38" s="1" t="s">
        <v>39</v>
      </c>
      <c r="B38" s="22"/>
      <c r="C38" s="51">
        <v>0.0</v>
      </c>
      <c r="D38" s="51"/>
      <c r="E38" s="51">
        <v>0.0</v>
      </c>
      <c r="F38" s="1"/>
      <c r="G38" s="51">
        <v>0.0</v>
      </c>
      <c r="H38" s="1"/>
      <c r="I38" s="51">
        <v>0.0</v>
      </c>
      <c r="J38" s="1"/>
      <c r="K38" s="51">
        <f t="shared" ref="K38:K46" si="2">SUM(C38:I38)</f>
        <v>0</v>
      </c>
      <c r="L38" s="1"/>
      <c r="M38" s="22"/>
      <c r="N38" s="28"/>
      <c r="O38" s="36"/>
      <c r="P38" s="29"/>
      <c r="Q38" s="32"/>
      <c r="R38" s="29"/>
      <c r="S38" s="29"/>
      <c r="T38" s="29"/>
      <c r="U38" s="29"/>
      <c r="V38" s="29"/>
      <c r="W38" s="29"/>
      <c r="X38" s="42"/>
      <c r="Y38" s="29"/>
      <c r="Z38" s="1"/>
      <c r="AA38" s="1"/>
    </row>
    <row r="39" ht="15.75" customHeight="1">
      <c r="A39" s="1" t="s">
        <v>40</v>
      </c>
      <c r="B39" s="22"/>
      <c r="C39" s="72">
        <v>0.0</v>
      </c>
      <c r="D39" s="35"/>
      <c r="E39" s="72">
        <v>0.0</v>
      </c>
      <c r="F39" s="1"/>
      <c r="G39" s="72">
        <v>0.0</v>
      </c>
      <c r="H39" s="1"/>
      <c r="I39" s="72">
        <v>0.0</v>
      </c>
      <c r="J39" s="1"/>
      <c r="K39" s="51">
        <f t="shared" si="2"/>
        <v>0</v>
      </c>
      <c r="L39" s="1"/>
      <c r="M39" s="22"/>
      <c r="N39" s="28"/>
      <c r="O39" s="36"/>
      <c r="P39" s="29"/>
      <c r="Q39" s="32"/>
      <c r="R39" s="29"/>
      <c r="S39" s="29"/>
      <c r="T39" s="29"/>
      <c r="U39" s="29"/>
      <c r="V39" s="29"/>
      <c r="W39" s="29"/>
      <c r="X39" s="42"/>
      <c r="Y39" s="29"/>
      <c r="Z39" s="1"/>
      <c r="AA39" s="1"/>
    </row>
    <row r="40" ht="15.75" customHeight="1">
      <c r="A40" s="73" t="s">
        <v>41</v>
      </c>
      <c r="B40" s="22"/>
      <c r="C40" s="72">
        <v>0.0</v>
      </c>
      <c r="D40" s="35"/>
      <c r="E40" s="72">
        <v>0.0</v>
      </c>
      <c r="F40" s="1"/>
      <c r="G40" s="72">
        <v>0.0</v>
      </c>
      <c r="H40" s="1"/>
      <c r="I40" s="72">
        <v>0.0</v>
      </c>
      <c r="J40" s="1"/>
      <c r="K40" s="51">
        <f t="shared" si="2"/>
        <v>0</v>
      </c>
      <c r="L40" s="1"/>
      <c r="M40" s="22"/>
      <c r="N40" s="28"/>
      <c r="O40" s="36"/>
      <c r="P40" s="29"/>
      <c r="Q40" s="32"/>
      <c r="R40" s="29"/>
      <c r="S40" s="29"/>
      <c r="T40" s="29"/>
      <c r="U40" s="29"/>
      <c r="V40" s="29"/>
      <c r="W40" s="29"/>
      <c r="X40" s="42"/>
      <c r="Y40" s="29"/>
      <c r="Z40" s="1"/>
      <c r="AA40" s="1"/>
    </row>
    <row r="41" ht="15.75" customHeight="1">
      <c r="A41" s="1" t="s">
        <v>42</v>
      </c>
      <c r="B41" s="22"/>
      <c r="C41" s="72">
        <v>0.0</v>
      </c>
      <c r="D41" s="35"/>
      <c r="E41" s="72">
        <v>0.0</v>
      </c>
      <c r="F41" s="1"/>
      <c r="G41" s="72">
        <v>0.0</v>
      </c>
      <c r="H41" s="1"/>
      <c r="I41" s="72">
        <v>0.0</v>
      </c>
      <c r="J41" s="1"/>
      <c r="K41" s="51">
        <f t="shared" si="2"/>
        <v>0</v>
      </c>
      <c r="L41" s="1"/>
      <c r="M41" s="22"/>
      <c r="N41" s="28"/>
      <c r="O41" s="36"/>
      <c r="P41" s="29"/>
      <c r="Q41" s="32"/>
      <c r="R41" s="29"/>
      <c r="S41" s="29"/>
      <c r="T41" s="29"/>
      <c r="U41" s="29"/>
      <c r="V41" s="29"/>
      <c r="W41" s="29"/>
      <c r="X41" s="42"/>
      <c r="Y41" s="29"/>
      <c r="Z41" s="1"/>
      <c r="AA41" s="1"/>
    </row>
    <row r="42" ht="15.75" customHeight="1">
      <c r="A42" s="1" t="s">
        <v>43</v>
      </c>
      <c r="B42" s="22"/>
      <c r="C42" s="35">
        <v>0.0</v>
      </c>
      <c r="D42" s="35"/>
      <c r="E42" s="72">
        <v>0.0</v>
      </c>
      <c r="F42" s="1"/>
      <c r="G42" s="72">
        <v>0.0</v>
      </c>
      <c r="H42" s="1"/>
      <c r="I42" s="72">
        <v>0.0</v>
      </c>
      <c r="J42" s="1"/>
      <c r="K42" s="51">
        <f t="shared" si="2"/>
        <v>0</v>
      </c>
      <c r="L42" s="1"/>
      <c r="M42" s="22"/>
      <c r="N42" s="74"/>
      <c r="P42" s="29"/>
      <c r="Q42" s="32"/>
      <c r="R42" s="29"/>
      <c r="S42" s="29"/>
      <c r="T42" s="29"/>
      <c r="U42" s="29"/>
      <c r="V42" s="29"/>
      <c r="W42" s="29"/>
      <c r="X42" s="42"/>
      <c r="Y42" s="29"/>
      <c r="Z42" s="1"/>
      <c r="AA42" s="1"/>
    </row>
    <row r="43" ht="15.75" customHeight="1">
      <c r="A43" s="1" t="s">
        <v>44</v>
      </c>
      <c r="B43" s="22"/>
      <c r="C43" s="35">
        <v>0.0</v>
      </c>
      <c r="D43" s="35"/>
      <c r="E43" s="35">
        <v>0.0</v>
      </c>
      <c r="F43" s="1"/>
      <c r="G43" s="35">
        <v>0.0</v>
      </c>
      <c r="H43" s="1"/>
      <c r="I43" s="72">
        <v>0.0</v>
      </c>
      <c r="J43" s="1"/>
      <c r="K43" s="51">
        <f t="shared" si="2"/>
        <v>0</v>
      </c>
      <c r="L43" s="1"/>
      <c r="M43" s="22"/>
      <c r="N43" s="28"/>
      <c r="O43" s="36"/>
      <c r="P43" s="29"/>
      <c r="Q43" s="32"/>
      <c r="R43" s="29"/>
      <c r="S43" s="29"/>
      <c r="T43" s="29"/>
      <c r="U43" s="29"/>
      <c r="V43" s="29"/>
      <c r="W43" s="29"/>
      <c r="X43" s="42"/>
      <c r="Y43" s="29"/>
      <c r="Z43" s="1"/>
      <c r="AA43" s="1"/>
    </row>
    <row r="44" ht="15.75" customHeight="1">
      <c r="A44" s="1" t="s">
        <v>45</v>
      </c>
      <c r="B44" s="22"/>
      <c r="C44" s="35">
        <v>0.0</v>
      </c>
      <c r="D44" s="35"/>
      <c r="E44" s="35">
        <v>0.0</v>
      </c>
      <c r="F44" s="1"/>
      <c r="G44" s="35">
        <v>0.0</v>
      </c>
      <c r="H44" s="1"/>
      <c r="I44" s="35">
        <v>0.0</v>
      </c>
      <c r="J44" s="1"/>
      <c r="K44" s="51">
        <f t="shared" si="2"/>
        <v>0</v>
      </c>
      <c r="L44" s="1"/>
      <c r="M44" s="22"/>
      <c r="N44" s="28"/>
      <c r="O44" s="36"/>
      <c r="P44" s="29"/>
      <c r="Q44" s="32"/>
      <c r="R44" s="29"/>
      <c r="S44" s="29"/>
      <c r="T44" s="29"/>
      <c r="U44" s="29"/>
      <c r="V44" s="29"/>
      <c r="W44" s="29"/>
      <c r="X44" s="42"/>
      <c r="Y44" s="29"/>
      <c r="Z44" s="1"/>
      <c r="AA44" s="1"/>
    </row>
    <row r="45" ht="15.75" customHeight="1">
      <c r="A45" s="1" t="s">
        <v>46</v>
      </c>
      <c r="B45" s="22"/>
      <c r="C45" s="35">
        <v>0.0</v>
      </c>
      <c r="D45" s="35"/>
      <c r="E45" s="35">
        <v>0.0</v>
      </c>
      <c r="F45" s="1"/>
      <c r="G45" s="35">
        <v>0.0</v>
      </c>
      <c r="H45" s="1"/>
      <c r="I45" s="35">
        <v>0.0</v>
      </c>
      <c r="J45" s="1"/>
      <c r="K45" s="51">
        <f t="shared" si="2"/>
        <v>0</v>
      </c>
      <c r="L45" s="1"/>
      <c r="M45" s="22"/>
      <c r="N45" s="28"/>
      <c r="O45" s="36"/>
      <c r="P45" s="29"/>
      <c r="Q45" s="32"/>
      <c r="R45" s="29"/>
      <c r="S45" s="29"/>
      <c r="T45" s="29"/>
      <c r="U45" s="29"/>
      <c r="V45" s="29"/>
      <c r="W45" s="29"/>
      <c r="X45" s="42"/>
      <c r="Y45" s="29"/>
      <c r="Z45" s="1"/>
      <c r="AA45" s="1"/>
    </row>
    <row r="46" ht="15.75" customHeight="1">
      <c r="A46" s="1" t="s">
        <v>47</v>
      </c>
      <c r="B46" s="22"/>
      <c r="C46" s="35">
        <v>0.0</v>
      </c>
      <c r="D46" s="35"/>
      <c r="E46" s="72">
        <v>0.0</v>
      </c>
      <c r="F46" s="1"/>
      <c r="G46" s="72">
        <v>0.0</v>
      </c>
      <c r="H46" s="1"/>
      <c r="I46" s="72">
        <v>0.0</v>
      </c>
      <c r="J46" s="1"/>
      <c r="K46" s="51">
        <f t="shared" si="2"/>
        <v>0</v>
      </c>
      <c r="L46" s="1"/>
      <c r="M46" s="22"/>
      <c r="N46" s="54"/>
      <c r="O46" s="36"/>
      <c r="P46" s="29"/>
      <c r="Q46" s="32"/>
      <c r="R46" s="29"/>
      <c r="S46" s="29"/>
      <c r="T46" s="29"/>
      <c r="U46" s="29"/>
      <c r="V46" s="29"/>
      <c r="W46" s="29"/>
      <c r="X46" s="42"/>
      <c r="Y46" s="29"/>
      <c r="Z46" s="1"/>
      <c r="AA46" s="1"/>
    </row>
    <row r="47" ht="15.75" customHeight="1">
      <c r="A47" s="1"/>
      <c r="B47" s="22"/>
      <c r="C47" s="66">
        <f>SUM(C38:C46)</f>
        <v>0</v>
      </c>
      <c r="D47" s="35"/>
      <c r="E47" s="66">
        <f>SUM(E38:E46)</f>
        <v>0</v>
      </c>
      <c r="F47" s="1"/>
      <c r="G47" s="66">
        <f>SUM(G38:G46)</f>
        <v>0</v>
      </c>
      <c r="H47" s="1"/>
      <c r="I47" s="66">
        <f>SUM(I38:I46)</f>
        <v>0</v>
      </c>
      <c r="J47" s="1"/>
      <c r="K47" s="66">
        <f>SUM(K38:K46)</f>
        <v>0</v>
      </c>
      <c r="L47" s="1"/>
      <c r="M47" s="22"/>
      <c r="N47" s="28"/>
      <c r="O47" s="36"/>
      <c r="P47" s="29"/>
      <c r="Q47" s="32"/>
      <c r="R47" s="29"/>
      <c r="S47" s="29"/>
      <c r="T47" s="29"/>
      <c r="U47" s="29"/>
      <c r="V47" s="29"/>
      <c r="W47" s="29"/>
      <c r="X47" s="42"/>
      <c r="Y47" s="29"/>
      <c r="Z47" s="1"/>
      <c r="AA47" s="1"/>
    </row>
    <row r="48" ht="15.75" customHeight="1">
      <c r="A48" s="1"/>
      <c r="B48" s="22"/>
      <c r="C48" s="35"/>
      <c r="D48" s="35"/>
      <c r="E48" s="35"/>
      <c r="F48" s="1"/>
      <c r="G48" s="35"/>
      <c r="H48" s="1"/>
      <c r="I48" s="22"/>
      <c r="J48" s="1"/>
      <c r="K48" s="35"/>
      <c r="L48" s="1"/>
      <c r="M48" s="22"/>
      <c r="N48" s="28"/>
      <c r="O48" s="36"/>
      <c r="P48" s="29"/>
      <c r="Q48" s="32"/>
      <c r="R48" s="29"/>
      <c r="S48" s="29"/>
      <c r="T48" s="29"/>
      <c r="U48" s="29"/>
      <c r="V48" s="29"/>
      <c r="W48" s="29"/>
      <c r="X48" s="42"/>
      <c r="Y48" s="29"/>
      <c r="Z48" s="1"/>
      <c r="AA48" s="1"/>
    </row>
    <row r="49" ht="15.75" customHeight="1">
      <c r="A49" s="1"/>
      <c r="B49" s="22"/>
      <c r="C49" s="35"/>
      <c r="D49" s="35"/>
      <c r="E49" s="35"/>
      <c r="F49" s="1"/>
      <c r="G49" s="35"/>
      <c r="H49" s="1"/>
      <c r="I49" s="22"/>
      <c r="J49" s="1"/>
      <c r="K49" s="35"/>
      <c r="L49" s="1"/>
      <c r="M49" s="22"/>
      <c r="N49" s="28"/>
      <c r="O49" s="36"/>
      <c r="P49" s="29"/>
      <c r="Q49" s="32"/>
      <c r="R49" s="29"/>
      <c r="S49" s="29"/>
      <c r="T49" s="29"/>
      <c r="U49" s="29"/>
      <c r="V49" s="29"/>
      <c r="W49" s="29"/>
      <c r="X49" s="42"/>
      <c r="Y49" s="29"/>
      <c r="Z49" s="1"/>
      <c r="AA49" s="1"/>
    </row>
    <row r="50" ht="15.75" customHeight="1">
      <c r="A50" s="49" t="s">
        <v>12</v>
      </c>
      <c r="B50" s="22"/>
      <c r="C50" s="35"/>
      <c r="D50" s="35"/>
      <c r="E50" s="35"/>
      <c r="F50" s="49"/>
      <c r="G50" s="75"/>
      <c r="H50" s="1"/>
      <c r="I50" s="22"/>
      <c r="J50" s="20"/>
      <c r="K50" s="35"/>
      <c r="L50" s="20"/>
      <c r="M50" s="22"/>
      <c r="N50" s="28"/>
      <c r="O50" s="41"/>
      <c r="P50" s="29"/>
      <c r="Q50" s="33"/>
      <c r="R50" s="29"/>
      <c r="S50" s="29"/>
      <c r="T50" s="29"/>
      <c r="U50" s="29"/>
      <c r="V50" s="42"/>
      <c r="W50" s="29"/>
      <c r="X50" s="42"/>
      <c r="Y50" s="29"/>
      <c r="Z50" s="1"/>
      <c r="AA50" s="1"/>
    </row>
    <row r="51" ht="15.75" customHeight="1">
      <c r="A51" s="1" t="s">
        <v>48</v>
      </c>
      <c r="B51" s="22"/>
      <c r="C51" s="72">
        <v>0.0</v>
      </c>
      <c r="D51" s="51"/>
      <c r="E51" s="72">
        <v>0.0</v>
      </c>
      <c r="F51" s="1"/>
      <c r="G51" s="63">
        <v>0.0</v>
      </c>
      <c r="H51" s="73"/>
      <c r="I51" s="63">
        <v>0.0</v>
      </c>
      <c r="J51" s="73"/>
      <c r="K51" s="63">
        <f t="shared" ref="K51:K55" si="3">SUM(C51:I51)</f>
        <v>0</v>
      </c>
      <c r="L51" s="1"/>
      <c r="M51" s="22"/>
      <c r="N51" s="28"/>
      <c r="O51" s="41"/>
      <c r="P51" s="29"/>
      <c r="Q51" s="33"/>
      <c r="R51" s="29"/>
      <c r="S51" s="29"/>
      <c r="T51" s="29"/>
      <c r="U51" s="29"/>
      <c r="V51" s="42"/>
      <c r="W51" s="29"/>
      <c r="X51" s="42"/>
      <c r="Y51" s="29"/>
      <c r="Z51" s="1"/>
      <c r="AA51" s="1"/>
    </row>
    <row r="52" ht="15.75" customHeight="1">
      <c r="A52" s="1" t="s">
        <v>49</v>
      </c>
      <c r="B52" s="22"/>
      <c r="C52" s="35">
        <v>0.0</v>
      </c>
      <c r="D52" s="35"/>
      <c r="E52" s="35">
        <v>0.0</v>
      </c>
      <c r="F52" s="1"/>
      <c r="G52" s="72">
        <v>0.0</v>
      </c>
      <c r="H52" s="73"/>
      <c r="I52" s="63">
        <v>0.0</v>
      </c>
      <c r="J52" s="73"/>
      <c r="K52" s="63">
        <f t="shared" si="3"/>
        <v>0</v>
      </c>
      <c r="L52" s="1"/>
      <c r="M52" s="22"/>
      <c r="N52" s="28"/>
      <c r="O52" s="41"/>
      <c r="P52" s="29"/>
      <c r="Q52" s="33"/>
      <c r="R52" s="29"/>
      <c r="S52" s="29"/>
      <c r="T52" s="29"/>
      <c r="U52" s="29"/>
      <c r="V52" s="42"/>
      <c r="W52" s="29"/>
      <c r="X52" s="42"/>
      <c r="Y52" s="29"/>
      <c r="Z52" s="1"/>
      <c r="AA52" s="1"/>
    </row>
    <row r="53" ht="15.75" customHeight="1">
      <c r="A53" s="1" t="s">
        <v>50</v>
      </c>
      <c r="B53" s="22"/>
      <c r="C53" s="35">
        <v>0.0</v>
      </c>
      <c r="D53" s="35"/>
      <c r="E53" s="72">
        <v>0.0</v>
      </c>
      <c r="F53" s="1"/>
      <c r="G53" s="63">
        <v>0.0</v>
      </c>
      <c r="H53" s="73"/>
      <c r="I53" s="63">
        <v>0.0</v>
      </c>
      <c r="J53" s="73"/>
      <c r="K53" s="63">
        <f t="shared" si="3"/>
        <v>0</v>
      </c>
      <c r="L53" s="1"/>
      <c r="M53" s="22"/>
      <c r="N53" s="28"/>
      <c r="O53" s="41"/>
      <c r="P53" s="29"/>
      <c r="Q53" s="33"/>
      <c r="R53" s="29"/>
      <c r="S53" s="29"/>
      <c r="T53" s="29"/>
      <c r="U53" s="29"/>
      <c r="V53" s="42"/>
      <c r="W53" s="29"/>
      <c r="X53" s="42"/>
      <c r="Y53" s="29"/>
      <c r="Z53" s="1"/>
      <c r="AA53" s="1"/>
    </row>
    <row r="54" ht="15.75" customHeight="1">
      <c r="A54" s="1" t="s">
        <v>51</v>
      </c>
      <c r="B54" s="22"/>
      <c r="C54" s="35">
        <v>0.0</v>
      </c>
      <c r="D54" s="35"/>
      <c r="E54" s="35">
        <v>0.0</v>
      </c>
      <c r="F54" s="1"/>
      <c r="G54" s="72">
        <v>0.0</v>
      </c>
      <c r="H54" s="73"/>
      <c r="I54" s="72">
        <v>0.0</v>
      </c>
      <c r="J54" s="73"/>
      <c r="K54" s="63">
        <f t="shared" si="3"/>
        <v>0</v>
      </c>
      <c r="L54" s="1"/>
      <c r="M54" s="22"/>
      <c r="N54" s="28"/>
      <c r="O54" s="41"/>
      <c r="P54" s="29"/>
      <c r="Q54" s="33"/>
      <c r="R54" s="29"/>
      <c r="S54" s="29"/>
      <c r="T54" s="29"/>
      <c r="U54" s="29"/>
      <c r="V54" s="42"/>
      <c r="W54" s="29"/>
      <c r="X54" s="42"/>
      <c r="Y54" s="29"/>
      <c r="Z54" s="1"/>
      <c r="AA54" s="1"/>
    </row>
    <row r="55" ht="15.75" customHeight="1">
      <c r="A55" s="1" t="s">
        <v>52</v>
      </c>
      <c r="B55" s="22"/>
      <c r="C55" s="35">
        <v>0.0</v>
      </c>
      <c r="D55" s="35"/>
      <c r="E55" s="35">
        <v>0.0</v>
      </c>
      <c r="F55" s="1"/>
      <c r="G55" s="72">
        <v>0.0</v>
      </c>
      <c r="H55" s="73"/>
      <c r="I55" s="72">
        <v>0.0</v>
      </c>
      <c r="J55" s="73"/>
      <c r="K55" s="63">
        <f t="shared" si="3"/>
        <v>0</v>
      </c>
      <c r="L55" s="1"/>
      <c r="M55" s="22"/>
      <c r="N55" s="28"/>
      <c r="O55" s="41"/>
      <c r="P55" s="29"/>
      <c r="Q55" s="33"/>
      <c r="R55" s="29"/>
      <c r="S55" s="29"/>
      <c r="T55" s="29"/>
      <c r="U55" s="29"/>
      <c r="V55" s="42"/>
      <c r="W55" s="29"/>
      <c r="X55" s="42"/>
      <c r="Y55" s="29"/>
      <c r="Z55" s="1"/>
      <c r="AA55" s="1"/>
    </row>
    <row r="56" ht="15.75" customHeight="1">
      <c r="A56" s="1"/>
      <c r="B56" s="22"/>
      <c r="C56" s="66">
        <f>SUM(C51:C55)</f>
        <v>0</v>
      </c>
      <c r="D56" s="35"/>
      <c r="E56" s="66">
        <f>SUM(E51:E55)</f>
        <v>0</v>
      </c>
      <c r="F56" s="1"/>
      <c r="G56" s="66">
        <f>SUM(G51:G55)</f>
        <v>0</v>
      </c>
      <c r="H56" s="1"/>
      <c r="I56" s="66">
        <f>SUM(I51:I55)</f>
        <v>0</v>
      </c>
      <c r="J56" s="1"/>
      <c r="K56" s="66">
        <f>SUM(K51:K55)</f>
        <v>0</v>
      </c>
      <c r="L56" s="1"/>
      <c r="M56" s="22"/>
      <c r="N56" s="28"/>
      <c r="O56" s="41"/>
      <c r="P56" s="29"/>
      <c r="Q56" s="33"/>
      <c r="R56" s="29"/>
      <c r="S56" s="29"/>
      <c r="T56" s="29"/>
      <c r="U56" s="29"/>
      <c r="V56" s="42"/>
      <c r="W56" s="29"/>
      <c r="X56" s="42"/>
      <c r="Y56" s="29"/>
      <c r="Z56" s="1"/>
      <c r="AA56" s="1"/>
    </row>
    <row r="57" ht="15.75" customHeight="1">
      <c r="A57" s="1"/>
      <c r="B57" s="22"/>
      <c r="C57" s="35"/>
      <c r="D57" s="35"/>
      <c r="E57" s="35"/>
      <c r="F57" s="1"/>
      <c r="G57" s="35"/>
      <c r="H57" s="1"/>
      <c r="I57" s="22"/>
      <c r="J57" s="1"/>
      <c r="K57" s="35"/>
      <c r="L57" s="1"/>
      <c r="M57" s="22"/>
      <c r="N57" s="28"/>
      <c r="O57" s="41"/>
      <c r="P57" s="29"/>
      <c r="Q57" s="33"/>
      <c r="R57" s="29"/>
      <c r="S57" s="29"/>
      <c r="T57" s="29"/>
      <c r="U57" s="29"/>
      <c r="V57" s="42"/>
      <c r="W57" s="29"/>
      <c r="X57" s="42"/>
      <c r="Y57" s="29"/>
      <c r="Z57" s="1"/>
      <c r="AA57" s="1"/>
    </row>
    <row r="58" ht="15.75" hidden="1" customHeight="1">
      <c r="A58" s="1"/>
      <c r="B58" s="22"/>
      <c r="C58" s="39" t="str">
        <f>C5</f>
        <v>Begroting 2025</v>
      </c>
      <c r="D58" s="39"/>
      <c r="E58" s="39" t="str">
        <f>E5</f>
        <v>Begroting 2025</v>
      </c>
      <c r="F58" s="1"/>
      <c r="G58" s="39" t="str">
        <f>G5</f>
        <v>Begroting 2025</v>
      </c>
      <c r="H58" s="1"/>
      <c r="I58" s="39" t="str">
        <f>I5</f>
        <v>Begroting 2025</v>
      </c>
      <c r="J58" s="1"/>
      <c r="K58" s="39" t="str">
        <f>K5</f>
        <v>Begroting</v>
      </c>
      <c r="L58" s="1"/>
      <c r="M58" s="22"/>
      <c r="N58" s="28"/>
      <c r="O58" s="29"/>
      <c r="P58" s="29"/>
      <c r="Q58" s="29"/>
      <c r="R58" s="29"/>
      <c r="S58" s="29"/>
      <c r="T58" s="29"/>
      <c r="U58" s="29"/>
      <c r="V58" s="29"/>
      <c r="W58" s="29"/>
      <c r="X58" s="42"/>
      <c r="Y58" s="29"/>
      <c r="Z58" s="1"/>
      <c r="AA58" s="1"/>
    </row>
    <row r="59" ht="15.75" hidden="1" customHeight="1">
      <c r="A59" s="1"/>
      <c r="B59" s="22"/>
      <c r="C59" s="39"/>
      <c r="D59" s="39"/>
      <c r="E59" s="45" t="str">
        <f>E7</f>
        <v> </v>
      </c>
      <c r="F59" s="1"/>
      <c r="G59" s="39"/>
      <c r="H59" s="1"/>
      <c r="I59" s="39"/>
      <c r="J59" s="1"/>
      <c r="K59" s="39"/>
      <c r="L59" s="1"/>
      <c r="M59" s="22"/>
      <c r="N59" s="28"/>
      <c r="O59" s="29"/>
      <c r="P59" s="29"/>
      <c r="Q59" s="29"/>
      <c r="R59" s="29"/>
      <c r="S59" s="29"/>
      <c r="T59" s="29"/>
      <c r="U59" s="29"/>
      <c r="V59" s="29"/>
      <c r="W59" s="29"/>
      <c r="X59" s="42"/>
      <c r="Y59" s="29"/>
      <c r="Z59" s="1"/>
      <c r="AA59" s="1"/>
    </row>
    <row r="60" ht="15.75" hidden="1" customHeight="1">
      <c r="A60" s="1"/>
      <c r="B60" s="22"/>
      <c r="C60" s="39"/>
      <c r="D60" s="39"/>
      <c r="E60" s="39"/>
      <c r="F60" s="1"/>
      <c r="G60" s="39"/>
      <c r="H60" s="1"/>
      <c r="I60" s="39"/>
      <c r="J60" s="40"/>
      <c r="K60" s="39"/>
      <c r="L60" s="40"/>
      <c r="M60" s="22"/>
      <c r="N60" s="28"/>
      <c r="O60" s="29"/>
      <c r="P60" s="29"/>
      <c r="Q60" s="29"/>
      <c r="R60" s="29"/>
      <c r="S60" s="29"/>
      <c r="T60" s="29"/>
      <c r="U60" s="29"/>
      <c r="V60" s="29"/>
      <c r="W60" s="29"/>
      <c r="X60" s="42"/>
      <c r="Y60" s="29"/>
      <c r="Z60" s="1"/>
      <c r="AA60" s="1"/>
    </row>
    <row r="61" ht="15.75" hidden="1" customHeight="1">
      <c r="A61" s="1"/>
      <c r="B61" s="22"/>
      <c r="C61" s="46" t="str">
        <f>C9</f>
        <v>€</v>
      </c>
      <c r="D61" s="39"/>
      <c r="E61" s="46" t="str">
        <f>E9</f>
        <v>€</v>
      </c>
      <c r="F61" s="1"/>
      <c r="G61" s="46" t="str">
        <f>G9</f>
        <v>€</v>
      </c>
      <c r="H61" s="1"/>
      <c r="I61" s="46" t="str">
        <f>I9</f>
        <v>€</v>
      </c>
      <c r="J61" s="1"/>
      <c r="K61" s="46" t="str">
        <f>K9</f>
        <v>€</v>
      </c>
      <c r="L61" s="1"/>
      <c r="M61" s="22"/>
      <c r="N61" s="28"/>
      <c r="O61" s="29"/>
      <c r="P61" s="29"/>
      <c r="Q61" s="29"/>
      <c r="R61" s="29"/>
      <c r="S61" s="29"/>
      <c r="T61" s="29"/>
      <c r="U61" s="29"/>
      <c r="V61" s="29"/>
      <c r="W61" s="29"/>
      <c r="X61" s="42"/>
      <c r="Y61" s="29"/>
      <c r="Z61" s="1"/>
      <c r="AA61" s="1"/>
    </row>
    <row r="62" ht="15.75" hidden="1" customHeight="1">
      <c r="A62" s="1"/>
      <c r="B62" s="22"/>
      <c r="C62" s="35"/>
      <c r="D62" s="35"/>
      <c r="E62" s="35"/>
      <c r="F62" s="1"/>
      <c r="G62" s="35"/>
      <c r="H62" s="1"/>
      <c r="I62" s="22"/>
      <c r="J62" s="1"/>
      <c r="K62" s="35"/>
      <c r="L62" s="1"/>
      <c r="M62" s="22"/>
      <c r="N62" s="28"/>
      <c r="O62" s="29"/>
      <c r="P62" s="29"/>
      <c r="Q62" s="29"/>
      <c r="R62" s="29"/>
      <c r="S62" s="29"/>
      <c r="T62" s="29"/>
      <c r="U62" s="29"/>
      <c r="V62" s="29"/>
      <c r="W62" s="29"/>
      <c r="X62" s="42"/>
      <c r="Y62" s="29"/>
      <c r="Z62" s="1"/>
      <c r="AA62" s="1"/>
    </row>
    <row r="63" ht="15.75" customHeight="1">
      <c r="A63" s="49" t="s">
        <v>53</v>
      </c>
      <c r="B63" s="22"/>
      <c r="C63" s="35"/>
      <c r="D63" s="35"/>
      <c r="E63" s="35"/>
      <c r="F63" s="49"/>
      <c r="G63" s="35"/>
      <c r="H63" s="1"/>
      <c r="I63" s="35"/>
      <c r="J63" s="49"/>
      <c r="K63" s="35"/>
      <c r="L63" s="49"/>
      <c r="M63" s="22"/>
      <c r="N63" s="28"/>
      <c r="O63" s="29"/>
      <c r="P63" s="29"/>
      <c r="Q63" s="29"/>
      <c r="R63" s="29"/>
      <c r="S63" s="29"/>
      <c r="T63" s="29"/>
      <c r="U63" s="29"/>
      <c r="V63" s="29"/>
      <c r="W63" s="29"/>
      <c r="X63" s="42"/>
      <c r="Y63" s="29"/>
      <c r="Z63" s="1"/>
      <c r="AA63" s="1"/>
    </row>
    <row r="64" ht="15.75" customHeight="1">
      <c r="A64" s="73" t="s">
        <v>54</v>
      </c>
      <c r="B64" s="76"/>
      <c r="C64" s="72">
        <v>0.0</v>
      </c>
      <c r="D64" s="77"/>
      <c r="E64" s="72">
        <v>0.0</v>
      </c>
      <c r="F64" s="78"/>
      <c r="G64" s="72">
        <v>0.0</v>
      </c>
      <c r="H64" s="78"/>
      <c r="I64" s="72">
        <v>0.0</v>
      </c>
      <c r="J64" s="78"/>
      <c r="K64" s="51">
        <f t="shared" ref="K64:K68" si="4">SUM(C64:I64)</f>
        <v>0</v>
      </c>
      <c r="L64" s="78"/>
      <c r="M64" s="76"/>
      <c r="N64" s="79"/>
      <c r="O64" s="80"/>
      <c r="P64" s="80"/>
      <c r="Q64" s="80"/>
      <c r="R64" s="80"/>
      <c r="S64" s="80"/>
      <c r="T64" s="80"/>
      <c r="U64" s="80"/>
      <c r="V64" s="80"/>
      <c r="W64" s="80"/>
      <c r="X64" s="81"/>
      <c r="Y64" s="80"/>
      <c r="Z64" s="78"/>
      <c r="AA64" s="78"/>
    </row>
    <row r="65" ht="15.75" hidden="1" customHeight="1">
      <c r="A65" s="1" t="s">
        <v>55</v>
      </c>
      <c r="B65" s="22"/>
      <c r="C65" s="35">
        <v>0.0</v>
      </c>
      <c r="D65" s="35"/>
      <c r="E65" s="35">
        <v>0.0</v>
      </c>
      <c r="F65" s="1"/>
      <c r="G65" s="35">
        <v>0.0</v>
      </c>
      <c r="H65" s="1"/>
      <c r="I65" s="35">
        <v>0.0</v>
      </c>
      <c r="J65" s="1"/>
      <c r="K65" s="51">
        <f t="shared" si="4"/>
        <v>0</v>
      </c>
      <c r="L65" s="1"/>
      <c r="M65" s="22"/>
      <c r="N65" s="28"/>
      <c r="O65" s="29"/>
      <c r="P65" s="29"/>
      <c r="Q65" s="29"/>
      <c r="R65" s="29"/>
      <c r="S65" s="29"/>
      <c r="T65" s="29"/>
      <c r="U65" s="29"/>
      <c r="V65" s="29"/>
      <c r="W65" s="29"/>
      <c r="X65" s="42"/>
      <c r="Y65" s="29"/>
      <c r="Z65" s="1"/>
      <c r="AA65" s="1"/>
    </row>
    <row r="66" ht="15.75" customHeight="1">
      <c r="A66" s="1" t="s">
        <v>56</v>
      </c>
      <c r="B66" s="22"/>
      <c r="C66" s="72">
        <v>0.0</v>
      </c>
      <c r="D66" s="35"/>
      <c r="E66" s="72">
        <v>0.0</v>
      </c>
      <c r="F66" s="1"/>
      <c r="G66" s="35">
        <v>0.0</v>
      </c>
      <c r="H66" s="1"/>
      <c r="I66" s="35">
        <v>0.0</v>
      </c>
      <c r="J66" s="1"/>
      <c r="K66" s="51">
        <f t="shared" si="4"/>
        <v>0</v>
      </c>
      <c r="L66" s="1"/>
      <c r="M66" s="22"/>
      <c r="N66" s="54"/>
      <c r="O66" s="29"/>
      <c r="P66" s="29"/>
      <c r="Q66" s="29"/>
      <c r="R66" s="29"/>
      <c r="S66" s="29"/>
      <c r="T66" s="29"/>
      <c r="U66" s="29"/>
      <c r="V66" s="29"/>
      <c r="W66" s="29"/>
      <c r="X66" s="42"/>
      <c r="Y66" s="29"/>
      <c r="Z66" s="1"/>
      <c r="AA66" s="1"/>
    </row>
    <row r="67" ht="15.75" customHeight="1">
      <c r="A67" s="73" t="s">
        <v>57</v>
      </c>
      <c r="B67" s="22"/>
      <c r="C67" s="72">
        <v>0.0</v>
      </c>
      <c r="D67" s="35"/>
      <c r="E67" s="72">
        <v>0.0</v>
      </c>
      <c r="F67" s="1"/>
      <c r="G67" s="35">
        <v>0.0</v>
      </c>
      <c r="H67" s="1"/>
      <c r="I67" s="35">
        <v>0.0</v>
      </c>
      <c r="J67" s="1"/>
      <c r="K67" s="51">
        <f t="shared" si="4"/>
        <v>0</v>
      </c>
      <c r="L67" s="1"/>
      <c r="M67" s="22"/>
      <c r="N67" s="54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5.75" customHeight="1">
      <c r="A68" s="1" t="s">
        <v>58</v>
      </c>
      <c r="B68" s="22"/>
      <c r="C68" s="35">
        <v>0.0</v>
      </c>
      <c r="D68" s="35"/>
      <c r="E68" s="35">
        <v>0.0</v>
      </c>
      <c r="F68" s="1"/>
      <c r="G68" s="35">
        <v>0.0</v>
      </c>
      <c r="H68" s="1"/>
      <c r="I68" s="35">
        <v>0.0</v>
      </c>
      <c r="J68" s="1"/>
      <c r="K68" s="57">
        <f t="shared" si="4"/>
        <v>0</v>
      </c>
      <c r="L68" s="1"/>
      <c r="M68" s="22"/>
      <c r="N68" s="2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5.75" customHeight="1">
      <c r="A69" s="1"/>
      <c r="B69" s="22"/>
      <c r="C69" s="66">
        <f>SUM(C64:C68)</f>
        <v>0</v>
      </c>
      <c r="D69" s="35"/>
      <c r="E69" s="66">
        <f>SUM(E64:E68)</f>
        <v>0</v>
      </c>
      <c r="F69" s="1"/>
      <c r="G69" s="66">
        <f>SUM(G64:G68)</f>
        <v>0</v>
      </c>
      <c r="H69" s="1"/>
      <c r="I69" s="66">
        <f>SUM(I64:I68)</f>
        <v>0</v>
      </c>
      <c r="J69" s="1"/>
      <c r="K69" s="66">
        <f>SUM(K64:K68)</f>
        <v>0</v>
      </c>
      <c r="L69" s="1"/>
      <c r="M69" s="22"/>
      <c r="N69" s="2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5.75" customHeight="1">
      <c r="A70" s="1"/>
      <c r="B70" s="22"/>
      <c r="C70" s="35"/>
      <c r="D70" s="35"/>
      <c r="E70" s="35"/>
      <c r="F70" s="1"/>
      <c r="G70" s="35"/>
      <c r="H70" s="1"/>
      <c r="I70" s="22"/>
      <c r="J70" s="1"/>
      <c r="K70" s="35"/>
      <c r="L70" s="1"/>
      <c r="M70" s="22"/>
      <c r="N70" s="2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5.75" customHeight="1">
      <c r="A71" s="49" t="s">
        <v>15</v>
      </c>
      <c r="B71" s="22"/>
      <c r="C71" s="35"/>
      <c r="D71" s="35"/>
      <c r="E71" s="35"/>
      <c r="F71" s="1"/>
      <c r="G71" s="35"/>
      <c r="H71" s="1"/>
      <c r="I71" s="22"/>
      <c r="J71" s="1"/>
      <c r="K71" s="35"/>
      <c r="L71" s="1"/>
      <c r="M71" s="22"/>
      <c r="N71" s="2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5.75" customHeight="1">
      <c r="A72" s="1" t="s">
        <v>59</v>
      </c>
      <c r="B72" s="22"/>
      <c r="C72" s="72">
        <v>0.0</v>
      </c>
      <c r="D72" s="35"/>
      <c r="E72" s="72">
        <v>0.0</v>
      </c>
      <c r="F72" s="1"/>
      <c r="G72" s="72">
        <v>0.0</v>
      </c>
      <c r="H72" s="1"/>
      <c r="I72" s="72">
        <v>0.0</v>
      </c>
      <c r="J72" s="1"/>
      <c r="K72" s="51">
        <f t="shared" ref="K72:K77" si="5">SUM(C72:I72)</f>
        <v>0</v>
      </c>
      <c r="L72" s="1"/>
      <c r="M72" s="22"/>
      <c r="N72" s="54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5.75" customHeight="1">
      <c r="A73" s="1" t="s">
        <v>60</v>
      </c>
      <c r="B73" s="22"/>
      <c r="C73" s="72">
        <v>0.0</v>
      </c>
      <c r="D73" s="35"/>
      <c r="E73" s="72">
        <v>0.0</v>
      </c>
      <c r="F73" s="1"/>
      <c r="G73" s="72">
        <v>0.0</v>
      </c>
      <c r="H73" s="1"/>
      <c r="I73" s="72">
        <v>0.0</v>
      </c>
      <c r="J73" s="1"/>
      <c r="K73" s="51">
        <f t="shared" si="5"/>
        <v>0</v>
      </c>
      <c r="L73" s="1"/>
      <c r="M73" s="22"/>
      <c r="N73" s="2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5.75" customHeight="1">
      <c r="A74" s="1" t="s">
        <v>61</v>
      </c>
      <c r="B74" s="22"/>
      <c r="C74" s="72">
        <v>0.0</v>
      </c>
      <c r="D74" s="35"/>
      <c r="E74" s="72">
        <v>0.0</v>
      </c>
      <c r="F74" s="1"/>
      <c r="G74" s="72">
        <v>0.0</v>
      </c>
      <c r="H74" s="1"/>
      <c r="I74" s="72">
        <v>0.0</v>
      </c>
      <c r="J74" s="1"/>
      <c r="K74" s="51">
        <f t="shared" si="5"/>
        <v>0</v>
      </c>
      <c r="L74" s="1"/>
      <c r="M74" s="22"/>
      <c r="N74" s="54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5.75" customHeight="1">
      <c r="A75" s="1" t="s">
        <v>62</v>
      </c>
      <c r="B75" s="22"/>
      <c r="C75" s="72">
        <v>0.0</v>
      </c>
      <c r="D75" s="35"/>
      <c r="E75" s="72">
        <v>0.0</v>
      </c>
      <c r="F75" s="1"/>
      <c r="G75" s="72">
        <v>0.0</v>
      </c>
      <c r="H75" s="1"/>
      <c r="I75" s="72">
        <v>0.0</v>
      </c>
      <c r="J75" s="1"/>
      <c r="K75" s="51">
        <f t="shared" si="5"/>
        <v>0</v>
      </c>
      <c r="L75" s="1"/>
      <c r="M75" s="22"/>
      <c r="N75" s="2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5.75" customHeight="1">
      <c r="A76" s="1" t="s">
        <v>63</v>
      </c>
      <c r="B76" s="22"/>
      <c r="C76" s="72">
        <v>0.0</v>
      </c>
      <c r="D76" s="35"/>
      <c r="E76" s="72">
        <v>0.0</v>
      </c>
      <c r="F76" s="1"/>
      <c r="G76" s="72">
        <v>0.0</v>
      </c>
      <c r="H76" s="1"/>
      <c r="I76" s="72">
        <v>0.0</v>
      </c>
      <c r="J76" s="1"/>
      <c r="K76" s="51">
        <f t="shared" si="5"/>
        <v>0</v>
      </c>
      <c r="L76" s="1"/>
      <c r="M76" s="22"/>
      <c r="N76" s="5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5.75" customHeight="1">
      <c r="A77" s="1" t="s">
        <v>64</v>
      </c>
      <c r="B77" s="22"/>
      <c r="C77" s="35">
        <v>0.0</v>
      </c>
      <c r="D77" s="35"/>
      <c r="E77" s="35">
        <v>0.0</v>
      </c>
      <c r="F77" s="1"/>
      <c r="G77" s="35">
        <v>0.0</v>
      </c>
      <c r="H77" s="1"/>
      <c r="I77" s="35">
        <v>0.0</v>
      </c>
      <c r="J77" s="1"/>
      <c r="K77" s="57">
        <f t="shared" si="5"/>
        <v>0</v>
      </c>
      <c r="L77" s="1"/>
      <c r="M77" s="22"/>
      <c r="N77" s="2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5.75" customHeight="1">
      <c r="A78" s="1"/>
      <c r="B78" s="22"/>
      <c r="C78" s="66">
        <f>SUM(C72:C77)</f>
        <v>0</v>
      </c>
      <c r="D78" s="35"/>
      <c r="E78" s="66">
        <f>SUM(E72:E77)</f>
        <v>0</v>
      </c>
      <c r="F78" s="1"/>
      <c r="G78" s="66">
        <f>SUM(G72:G77)</f>
        <v>0</v>
      </c>
      <c r="H78" s="1"/>
      <c r="I78" s="66">
        <f>SUM(I72:I77)</f>
        <v>0</v>
      </c>
      <c r="J78" s="1"/>
      <c r="K78" s="66">
        <f>SUM(K72:K77)</f>
        <v>0</v>
      </c>
      <c r="L78" s="1"/>
      <c r="M78" s="22"/>
      <c r="N78" s="2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5.75" customHeight="1">
      <c r="A79" s="1"/>
      <c r="B79" s="22"/>
      <c r="C79" s="35"/>
      <c r="D79" s="35"/>
      <c r="E79" s="35"/>
      <c r="F79" s="1"/>
      <c r="G79" s="35"/>
      <c r="H79" s="1"/>
      <c r="I79" s="22"/>
      <c r="J79" s="1"/>
      <c r="K79" s="35"/>
      <c r="L79" s="1"/>
      <c r="M79" s="22"/>
      <c r="N79" s="2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5.75" customHeight="1">
      <c r="A80" s="49" t="s">
        <v>65</v>
      </c>
      <c r="B80" s="22"/>
      <c r="C80" s="35"/>
      <c r="D80" s="35"/>
      <c r="E80" s="35"/>
      <c r="F80" s="49"/>
      <c r="G80" s="35"/>
      <c r="H80" s="1"/>
      <c r="I80" s="22"/>
      <c r="J80" s="49"/>
      <c r="K80" s="35"/>
      <c r="L80" s="49"/>
      <c r="M80" s="22"/>
      <c r="N80" s="2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5.75" customHeight="1">
      <c r="A81" s="1" t="s">
        <v>66</v>
      </c>
      <c r="B81" s="22"/>
      <c r="C81" s="63">
        <v>0.0</v>
      </c>
      <c r="D81" s="63"/>
      <c r="E81" s="72">
        <v>0.0</v>
      </c>
      <c r="F81" s="73"/>
      <c r="G81" s="63">
        <v>0.0</v>
      </c>
      <c r="H81" s="73"/>
      <c r="I81" s="63">
        <v>0.0</v>
      </c>
      <c r="J81" s="73"/>
      <c r="K81" s="63">
        <f t="shared" ref="K81:K91" si="6">SUM(C81:I81)</f>
        <v>0</v>
      </c>
      <c r="L81" s="1"/>
      <c r="M81" s="22"/>
      <c r="N81" s="5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5.75" customHeight="1">
      <c r="A82" s="1" t="s">
        <v>67</v>
      </c>
      <c r="B82" s="22"/>
      <c r="C82" s="72">
        <v>0.0</v>
      </c>
      <c r="D82" s="63"/>
      <c r="E82" s="72">
        <v>0.0</v>
      </c>
      <c r="F82" s="73"/>
      <c r="G82" s="72">
        <v>0.0</v>
      </c>
      <c r="H82" s="73"/>
      <c r="I82" s="72">
        <v>0.0</v>
      </c>
      <c r="J82" s="73"/>
      <c r="K82" s="63">
        <f t="shared" si="6"/>
        <v>0</v>
      </c>
      <c r="L82" s="1"/>
      <c r="M82" s="22"/>
      <c r="N82" s="2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5.75" customHeight="1">
      <c r="A83" s="1" t="s">
        <v>62</v>
      </c>
      <c r="B83" s="22"/>
      <c r="C83" s="72">
        <v>0.0</v>
      </c>
      <c r="D83" s="72"/>
      <c r="E83" s="72">
        <v>0.0</v>
      </c>
      <c r="F83" s="73"/>
      <c r="G83" s="72">
        <v>0.0</v>
      </c>
      <c r="H83" s="73"/>
      <c r="I83" s="72">
        <v>0.0</v>
      </c>
      <c r="J83" s="73"/>
      <c r="K83" s="63">
        <f t="shared" si="6"/>
        <v>0</v>
      </c>
      <c r="L83" s="1"/>
      <c r="M83" s="22"/>
      <c r="N83" s="2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5.75" customHeight="1">
      <c r="A84" s="73" t="s">
        <v>68</v>
      </c>
      <c r="B84" s="76"/>
      <c r="C84" s="72">
        <v>0.0</v>
      </c>
      <c r="D84" s="72"/>
      <c r="E84" s="72">
        <v>0.0</v>
      </c>
      <c r="F84" s="73"/>
      <c r="G84" s="63">
        <v>0.0</v>
      </c>
      <c r="H84" s="73"/>
      <c r="I84" s="63">
        <v>0.0</v>
      </c>
      <c r="J84" s="73"/>
      <c r="K84" s="63">
        <f t="shared" si="6"/>
        <v>0</v>
      </c>
      <c r="L84" s="78"/>
      <c r="M84" s="76"/>
      <c r="N84" s="54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</row>
    <row r="85" ht="15.75" customHeight="1">
      <c r="A85" s="73" t="s">
        <v>69</v>
      </c>
      <c r="B85" s="22"/>
      <c r="C85" s="72">
        <v>0.0</v>
      </c>
      <c r="D85" s="72"/>
      <c r="E85" s="72">
        <v>0.0</v>
      </c>
      <c r="F85" s="73"/>
      <c r="G85" s="63">
        <v>0.0</v>
      </c>
      <c r="H85" s="73"/>
      <c r="I85" s="63">
        <v>0.0</v>
      </c>
      <c r="J85" s="73"/>
      <c r="K85" s="63">
        <f t="shared" si="6"/>
        <v>0</v>
      </c>
      <c r="L85" s="1"/>
      <c r="M85" s="22"/>
      <c r="N85" s="54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5.75" customHeight="1">
      <c r="A86" s="1" t="s">
        <v>70</v>
      </c>
      <c r="B86" s="22"/>
      <c r="C86" s="72">
        <v>0.0</v>
      </c>
      <c r="D86" s="72"/>
      <c r="E86" s="72">
        <v>0.0</v>
      </c>
      <c r="F86" s="73"/>
      <c r="G86" s="72">
        <v>0.0</v>
      </c>
      <c r="H86" s="73"/>
      <c r="I86" s="72">
        <v>0.0</v>
      </c>
      <c r="J86" s="73"/>
      <c r="K86" s="63">
        <f t="shared" si="6"/>
        <v>0</v>
      </c>
      <c r="L86" s="1"/>
      <c r="M86" s="22"/>
      <c r="N86" s="2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5.75" customHeight="1">
      <c r="A87" s="73" t="s">
        <v>71</v>
      </c>
      <c r="B87" s="22"/>
      <c r="C87" s="72">
        <v>0.0</v>
      </c>
      <c r="D87" s="72"/>
      <c r="E87" s="72">
        <v>0.0</v>
      </c>
      <c r="F87" s="73"/>
      <c r="G87" s="72">
        <v>0.0</v>
      </c>
      <c r="H87" s="73"/>
      <c r="I87" s="72">
        <v>0.0</v>
      </c>
      <c r="J87" s="73"/>
      <c r="K87" s="63">
        <f t="shared" si="6"/>
        <v>0</v>
      </c>
      <c r="L87" s="1"/>
      <c r="M87" s="22"/>
      <c r="N87" s="2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5.75" customHeight="1">
      <c r="A88" s="1" t="s">
        <v>72</v>
      </c>
      <c r="B88" s="22"/>
      <c r="C88" s="72">
        <v>0.0</v>
      </c>
      <c r="D88" s="72"/>
      <c r="E88" s="72">
        <v>0.0</v>
      </c>
      <c r="F88" s="73"/>
      <c r="G88" s="72">
        <v>0.0</v>
      </c>
      <c r="H88" s="73"/>
      <c r="I88" s="72">
        <v>0.0</v>
      </c>
      <c r="J88" s="73"/>
      <c r="K88" s="63">
        <f t="shared" si="6"/>
        <v>0</v>
      </c>
      <c r="L88" s="1"/>
      <c r="M88" s="22"/>
      <c r="N88" s="54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5.75" hidden="1" customHeight="1">
      <c r="A89" s="1" t="s">
        <v>73</v>
      </c>
      <c r="B89" s="22"/>
      <c r="C89" s="72">
        <v>0.0</v>
      </c>
      <c r="D89" s="72"/>
      <c r="E89" s="72">
        <v>0.0</v>
      </c>
      <c r="F89" s="73"/>
      <c r="G89" s="72">
        <v>0.0</v>
      </c>
      <c r="H89" s="73"/>
      <c r="I89" s="72">
        <v>0.0</v>
      </c>
      <c r="J89" s="73"/>
      <c r="K89" s="63">
        <f t="shared" si="6"/>
        <v>0</v>
      </c>
      <c r="L89" s="1"/>
      <c r="M89" s="22"/>
      <c r="N89" s="2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5.75" customHeight="1">
      <c r="A90" s="1" t="s">
        <v>74</v>
      </c>
      <c r="B90" s="22"/>
      <c r="C90" s="72">
        <v>0.0</v>
      </c>
      <c r="D90" s="72"/>
      <c r="E90" s="72">
        <v>0.0</v>
      </c>
      <c r="F90" s="73"/>
      <c r="G90" s="72">
        <v>0.0</v>
      </c>
      <c r="H90" s="73"/>
      <c r="I90" s="72">
        <v>0.0</v>
      </c>
      <c r="J90" s="73"/>
      <c r="K90" s="63">
        <f t="shared" si="6"/>
        <v>0</v>
      </c>
      <c r="L90" s="1"/>
      <c r="M90" s="22"/>
      <c r="N90" s="2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5.75" customHeight="1">
      <c r="A91" s="1" t="s">
        <v>75</v>
      </c>
      <c r="B91" s="22"/>
      <c r="C91" s="72">
        <v>0.0</v>
      </c>
      <c r="D91" s="72"/>
      <c r="E91" s="72">
        <v>0.0</v>
      </c>
      <c r="F91" s="73"/>
      <c r="G91" s="72">
        <v>0.0</v>
      </c>
      <c r="H91" s="73"/>
      <c r="I91" s="72">
        <v>0.0</v>
      </c>
      <c r="J91" s="73"/>
      <c r="K91" s="63">
        <f t="shared" si="6"/>
        <v>0</v>
      </c>
      <c r="L91" s="1"/>
      <c r="M91" s="22"/>
      <c r="N91" s="5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5.75" customHeight="1">
      <c r="A92" s="1"/>
      <c r="B92" s="22"/>
      <c r="C92" s="66">
        <f>SUM(C81:C91)</f>
        <v>0</v>
      </c>
      <c r="D92" s="35"/>
      <c r="E92" s="66">
        <f>SUM(E81:E91)</f>
        <v>0</v>
      </c>
      <c r="F92" s="1"/>
      <c r="G92" s="66">
        <f>SUM(G81:G91)</f>
        <v>0</v>
      </c>
      <c r="H92" s="1"/>
      <c r="I92" s="66">
        <f>SUM(I81:I91)</f>
        <v>0</v>
      </c>
      <c r="J92" s="1"/>
      <c r="K92" s="66">
        <f>SUM(K81:K91)</f>
        <v>0</v>
      </c>
      <c r="L92" s="1"/>
      <c r="M92" s="22"/>
      <c r="N92" s="2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5.75" customHeight="1">
      <c r="A93" s="1"/>
      <c r="B93" s="22"/>
      <c r="C93" s="35"/>
      <c r="D93" s="35"/>
      <c r="E93" s="35"/>
      <c r="F93" s="1"/>
      <c r="G93" s="35"/>
      <c r="H93" s="1"/>
      <c r="I93" s="22"/>
      <c r="J93" s="1"/>
      <c r="K93" s="35"/>
      <c r="L93" s="1"/>
      <c r="M93" s="22"/>
      <c r="N93" s="2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5.75" hidden="1" customHeight="1">
      <c r="A94" s="49" t="s">
        <v>76</v>
      </c>
      <c r="B94" s="22"/>
      <c r="C94" s="35"/>
      <c r="D94" s="35"/>
      <c r="E94" s="35"/>
      <c r="F94" s="1"/>
      <c r="G94" s="35"/>
      <c r="H94" s="1"/>
      <c r="I94" s="22"/>
      <c r="J94" s="1"/>
      <c r="K94" s="35"/>
      <c r="L94" s="1"/>
      <c r="M94" s="22"/>
      <c r="N94" s="2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5.75" hidden="1" customHeight="1">
      <c r="A95" s="1" t="s">
        <v>17</v>
      </c>
      <c r="B95" s="22"/>
      <c r="C95" s="67">
        <v>0.0</v>
      </c>
      <c r="D95" s="35"/>
      <c r="E95" s="67">
        <v>0.0</v>
      </c>
      <c r="F95" s="1"/>
      <c r="G95" s="67">
        <v>0.0</v>
      </c>
      <c r="H95" s="1"/>
      <c r="I95" s="68">
        <v>0.0</v>
      </c>
      <c r="J95" s="1"/>
      <c r="K95" s="67">
        <v>0.0</v>
      </c>
      <c r="L95" s="1"/>
      <c r="M95" s="22"/>
      <c r="N95" s="2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5.75" hidden="1" customHeight="1">
      <c r="A96" s="1"/>
      <c r="B96" s="22"/>
      <c r="C96" s="35"/>
      <c r="D96" s="35"/>
      <c r="E96" s="35"/>
      <c r="F96" s="1"/>
      <c r="G96" s="35"/>
      <c r="H96" s="1"/>
      <c r="I96" s="22"/>
      <c r="J96" s="1"/>
      <c r="K96" s="35"/>
      <c r="L96" s="1"/>
      <c r="M96" s="22"/>
      <c r="N96" s="2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5.75" hidden="1" customHeight="1">
      <c r="A97" s="1"/>
      <c r="B97" s="22"/>
      <c r="C97" s="35"/>
      <c r="D97" s="35"/>
      <c r="E97" s="35"/>
      <c r="F97" s="1"/>
      <c r="G97" s="35"/>
      <c r="H97" s="1"/>
      <c r="I97" s="22"/>
      <c r="J97" s="1"/>
      <c r="K97" s="35"/>
      <c r="L97" s="1"/>
      <c r="M97" s="22"/>
      <c r="N97" s="2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5.75" customHeight="1">
      <c r="A98" s="8" t="s">
        <v>19</v>
      </c>
      <c r="B98" s="22"/>
      <c r="C98" s="35"/>
      <c r="D98" s="35"/>
      <c r="E98" s="35"/>
      <c r="F98" s="8"/>
      <c r="G98" s="35"/>
      <c r="H98" s="1"/>
      <c r="I98" s="35"/>
      <c r="J98" s="8"/>
      <c r="K98" s="35"/>
      <c r="L98" s="8"/>
      <c r="M98" s="22"/>
      <c r="N98" s="2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5.75" customHeight="1">
      <c r="A99" s="1" t="s">
        <v>77</v>
      </c>
      <c r="B99" s="22"/>
      <c r="C99" s="51">
        <v>0.0</v>
      </c>
      <c r="D99" s="51"/>
      <c r="E99" s="72">
        <v>0.0</v>
      </c>
      <c r="F99" s="1"/>
      <c r="G99" s="72">
        <v>0.0</v>
      </c>
      <c r="H99" s="1"/>
      <c r="I99" s="72">
        <v>0.0</v>
      </c>
      <c r="J99" s="8"/>
      <c r="K99" s="51">
        <f t="shared" ref="K99:K106" si="7">SUM(C99:I99)</f>
        <v>0</v>
      </c>
      <c r="L99" s="8"/>
      <c r="M99" s="22"/>
      <c r="N99" s="2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5.75" customHeight="1">
      <c r="A100" s="1" t="s">
        <v>78</v>
      </c>
      <c r="B100" s="22"/>
      <c r="C100" s="35">
        <v>0.0</v>
      </c>
      <c r="D100" s="35"/>
      <c r="E100" s="35">
        <v>0.0</v>
      </c>
      <c r="F100" s="1"/>
      <c r="G100" s="35">
        <v>0.0</v>
      </c>
      <c r="H100" s="1"/>
      <c r="I100" s="35">
        <v>0.0</v>
      </c>
      <c r="J100" s="1"/>
      <c r="K100" s="51">
        <f t="shared" si="7"/>
        <v>0</v>
      </c>
      <c r="L100" s="1"/>
      <c r="M100" s="22"/>
      <c r="N100" s="2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5.75" customHeight="1">
      <c r="A101" s="1" t="s">
        <v>79</v>
      </c>
      <c r="B101" s="22"/>
      <c r="C101" s="35">
        <v>0.0</v>
      </c>
      <c r="D101" s="35"/>
      <c r="E101" s="35">
        <v>0.0</v>
      </c>
      <c r="F101" s="1"/>
      <c r="G101" s="35">
        <v>0.0</v>
      </c>
      <c r="H101" s="1"/>
      <c r="I101" s="35">
        <v>0.0</v>
      </c>
      <c r="J101" s="1"/>
      <c r="K101" s="51">
        <f t="shared" si="7"/>
        <v>0</v>
      </c>
      <c r="L101" s="1"/>
      <c r="M101" s="22"/>
      <c r="N101" s="2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5.75" customHeight="1">
      <c r="A102" s="1" t="s">
        <v>80</v>
      </c>
      <c r="B102" s="22"/>
      <c r="C102" s="35">
        <v>0.0</v>
      </c>
      <c r="D102" s="35"/>
      <c r="E102" s="35">
        <v>0.0</v>
      </c>
      <c r="F102" s="1"/>
      <c r="G102" s="35">
        <v>0.0</v>
      </c>
      <c r="H102" s="1"/>
      <c r="I102" s="35">
        <v>0.0</v>
      </c>
      <c r="J102" s="1"/>
      <c r="K102" s="51">
        <f t="shared" si="7"/>
        <v>0</v>
      </c>
      <c r="L102" s="1"/>
      <c r="M102" s="22"/>
      <c r="N102" s="2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5.75" customHeight="1">
      <c r="A103" s="1" t="s">
        <v>81</v>
      </c>
      <c r="B103" s="22"/>
      <c r="C103" s="35">
        <v>0.0</v>
      </c>
      <c r="D103" s="35"/>
      <c r="E103" s="35">
        <v>0.0</v>
      </c>
      <c r="F103" s="1"/>
      <c r="G103" s="35">
        <v>0.0</v>
      </c>
      <c r="H103" s="1"/>
      <c r="I103" s="35">
        <v>0.0</v>
      </c>
      <c r="J103" s="1"/>
      <c r="K103" s="51">
        <f t="shared" si="7"/>
        <v>0</v>
      </c>
      <c r="L103" s="1"/>
      <c r="M103" s="22"/>
      <c r="N103" s="2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5.75" hidden="1" customHeight="1">
      <c r="A104" s="1" t="s">
        <v>17</v>
      </c>
      <c r="B104" s="22"/>
      <c r="C104" s="35">
        <v>0.0</v>
      </c>
      <c r="D104" s="35"/>
      <c r="E104" s="35">
        <v>0.0</v>
      </c>
      <c r="F104" s="1"/>
      <c r="G104" s="35">
        <v>0.0</v>
      </c>
      <c r="H104" s="1"/>
      <c r="I104" s="35">
        <v>0.0</v>
      </c>
      <c r="J104" s="1"/>
      <c r="K104" s="51">
        <f t="shared" si="7"/>
        <v>0</v>
      </c>
      <c r="L104" s="1"/>
      <c r="M104" s="22"/>
      <c r="N104" s="2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5.75" customHeight="1">
      <c r="A105" s="1" t="s">
        <v>79</v>
      </c>
      <c r="B105" s="22"/>
      <c r="C105" s="35">
        <v>0.0</v>
      </c>
      <c r="D105" s="35"/>
      <c r="E105" s="35">
        <v>0.0</v>
      </c>
      <c r="F105" s="1"/>
      <c r="G105" s="35">
        <v>0.0</v>
      </c>
      <c r="H105" s="1"/>
      <c r="I105" s="35">
        <v>0.0</v>
      </c>
      <c r="J105" s="1"/>
      <c r="K105" s="51">
        <f t="shared" si="7"/>
        <v>0</v>
      </c>
      <c r="L105" s="1"/>
      <c r="M105" s="22"/>
      <c r="N105" s="2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5.75" customHeight="1">
      <c r="A106" s="1" t="s">
        <v>82</v>
      </c>
      <c r="B106" s="22"/>
      <c r="C106" s="35">
        <v>0.0</v>
      </c>
      <c r="D106" s="35"/>
      <c r="E106" s="35">
        <v>0.0</v>
      </c>
      <c r="F106" s="1"/>
      <c r="G106" s="35">
        <v>0.0</v>
      </c>
      <c r="H106" s="1"/>
      <c r="I106" s="35">
        <v>0.0</v>
      </c>
      <c r="J106" s="1"/>
      <c r="K106" s="51">
        <f t="shared" si="7"/>
        <v>0</v>
      </c>
      <c r="L106" s="1"/>
      <c r="M106" s="22"/>
      <c r="N106" s="2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5.75" customHeight="1">
      <c r="A107" s="1"/>
      <c r="B107" s="22"/>
      <c r="C107" s="66">
        <f>SUM(C99:C106)</f>
        <v>0</v>
      </c>
      <c r="D107" s="35"/>
      <c r="E107" s="66">
        <f>SUM(E99:E106)</f>
        <v>0</v>
      </c>
      <c r="F107" s="1"/>
      <c r="G107" s="66">
        <f>SUM(G99:G106)</f>
        <v>0</v>
      </c>
      <c r="H107" s="1"/>
      <c r="I107" s="66">
        <f>SUM(I99:I106)</f>
        <v>0</v>
      </c>
      <c r="J107" s="1"/>
      <c r="K107" s="66">
        <f>SUM(K99:K106)</f>
        <v>0</v>
      </c>
      <c r="L107" s="1"/>
      <c r="M107" s="22"/>
      <c r="N107" s="2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35"/>
      <c r="L108" s="1"/>
      <c r="M108" s="22"/>
      <c r="N108" s="2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21.75" hidden="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35"/>
      <c r="L109" s="1"/>
      <c r="M109" s="22"/>
      <c r="N109" s="2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5.75" hidden="1" customHeight="1">
      <c r="A110" s="29"/>
      <c r="B110" s="29"/>
      <c r="C110" s="29"/>
      <c r="D110" s="29"/>
      <c r="E110" s="29"/>
      <c r="F110" s="29"/>
      <c r="G110" s="29"/>
      <c r="H110" s="1"/>
      <c r="I110" s="29"/>
      <c r="J110" s="42"/>
      <c r="K110" s="30"/>
      <c r="L110" s="42"/>
      <c r="M110" s="22"/>
      <c r="N110" s="2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5.75" hidden="1" customHeight="1">
      <c r="A111" s="1"/>
      <c r="B111" s="1"/>
      <c r="C111" s="22" t="str">
        <f t="shared" ref="C111:L111" si="8">+C16-C29-C31-C34-C47-C56-#REF!-C69-C78-C92-C95-C107-C109+C19</f>
        <v>#REF!</v>
      </c>
      <c r="D111" s="22" t="str">
        <f t="shared" si="8"/>
        <v>#REF!</v>
      </c>
      <c r="E111" s="22" t="str">
        <f t="shared" si="8"/>
        <v>#REF!</v>
      </c>
      <c r="F111" s="22" t="str">
        <f t="shared" si="8"/>
        <v>#REF!</v>
      </c>
      <c r="G111" s="22" t="str">
        <f t="shared" si="8"/>
        <v>#REF!</v>
      </c>
      <c r="H111" s="22" t="str">
        <f t="shared" si="8"/>
        <v>#REF!</v>
      </c>
      <c r="I111" s="22" t="str">
        <f t="shared" si="8"/>
        <v>#REF!</v>
      </c>
      <c r="J111" s="22" t="str">
        <f t="shared" si="8"/>
        <v>#REF!</v>
      </c>
      <c r="K111" s="22" t="str">
        <f t="shared" si="8"/>
        <v>#REF!</v>
      </c>
      <c r="L111" s="22" t="str">
        <f t="shared" si="8"/>
        <v>#REF!</v>
      </c>
      <c r="M111" s="22"/>
      <c r="N111" s="2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5.75" hidden="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22"/>
      <c r="N112" s="2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22"/>
      <c r="N113" s="2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22"/>
      <c r="N114" s="2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22"/>
      <c r="N115" s="2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22"/>
      <c r="N116" s="2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22"/>
      <c r="N117" s="2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22"/>
      <c r="N118" s="2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22"/>
      <c r="N119" s="2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22"/>
      <c r="N120" s="2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22"/>
      <c r="N121" s="2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22"/>
      <c r="N122" s="2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22"/>
      <c r="N123" s="2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22"/>
      <c r="N124" s="2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22"/>
      <c r="N125" s="2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22"/>
      <c r="N126" s="2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5.75" customHeight="1">
      <c r="A127" s="22"/>
      <c r="B127" s="22"/>
      <c r="C127" s="22"/>
      <c r="D127" s="22"/>
      <c r="E127" s="22"/>
      <c r="F127" s="22"/>
      <c r="G127" s="22"/>
      <c r="H127" s="1"/>
      <c r="I127" s="1"/>
      <c r="J127" s="1"/>
      <c r="K127" s="1"/>
      <c r="L127" s="1"/>
      <c r="M127" s="22"/>
      <c r="N127" s="2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5.75" customHeight="1">
      <c r="A128" s="22"/>
      <c r="B128" s="22"/>
      <c r="C128" s="22"/>
      <c r="D128" s="22"/>
      <c r="E128" s="22"/>
      <c r="F128" s="22"/>
      <c r="G128" s="22"/>
      <c r="H128" s="1"/>
      <c r="I128" s="1"/>
      <c r="J128" s="1"/>
      <c r="K128" s="1"/>
      <c r="L128" s="1"/>
      <c r="M128" s="22"/>
      <c r="N128" s="2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5.75" customHeight="1">
      <c r="A129" s="22"/>
      <c r="B129" s="22"/>
      <c r="C129" s="22"/>
      <c r="D129" s="22"/>
      <c r="E129" s="22"/>
      <c r="F129" s="22"/>
      <c r="G129" s="22"/>
      <c r="H129" s="1"/>
      <c r="I129" s="1"/>
      <c r="J129" s="1"/>
      <c r="K129" s="1"/>
      <c r="L129" s="1"/>
      <c r="M129" s="22"/>
      <c r="N129" s="2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5.75" customHeight="1">
      <c r="A130" s="22"/>
      <c r="B130" s="22"/>
      <c r="C130" s="22"/>
      <c r="D130" s="22"/>
      <c r="E130" s="22"/>
      <c r="F130" s="22"/>
      <c r="G130" s="22"/>
      <c r="H130" s="1"/>
      <c r="I130" s="1"/>
      <c r="J130" s="1"/>
      <c r="K130" s="1"/>
      <c r="L130" s="1"/>
      <c r="M130" s="22"/>
      <c r="N130" s="2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5.75" customHeight="1">
      <c r="A131" s="22"/>
      <c r="B131" s="22"/>
      <c r="C131" s="22"/>
      <c r="D131" s="22"/>
      <c r="E131" s="22"/>
      <c r="F131" s="22"/>
      <c r="G131" s="22"/>
      <c r="H131" s="1"/>
      <c r="I131" s="1"/>
      <c r="J131" s="1"/>
      <c r="K131" s="1"/>
      <c r="L131" s="1"/>
      <c r="M131" s="22"/>
      <c r="N131" s="2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5.75" customHeight="1">
      <c r="A132" s="22"/>
      <c r="B132" s="22"/>
      <c r="C132" s="22"/>
      <c r="D132" s="22"/>
      <c r="E132" s="22"/>
      <c r="F132" s="22"/>
      <c r="G132" s="22"/>
      <c r="H132" s="1"/>
      <c r="I132" s="1"/>
      <c r="J132" s="1"/>
      <c r="K132" s="1"/>
      <c r="L132" s="1"/>
      <c r="M132" s="22"/>
      <c r="N132" s="2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5.75" customHeight="1">
      <c r="A133" s="22"/>
      <c r="B133" s="22"/>
      <c r="C133" s="22"/>
      <c r="D133" s="22"/>
      <c r="E133" s="22"/>
      <c r="F133" s="22"/>
      <c r="G133" s="22"/>
      <c r="H133" s="1"/>
      <c r="I133" s="1"/>
      <c r="J133" s="1"/>
      <c r="K133" s="1"/>
      <c r="L133" s="1"/>
      <c r="M133" s="22"/>
      <c r="N133" s="2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5.75" customHeight="1">
      <c r="A134" s="22"/>
      <c r="B134" s="22"/>
      <c r="C134" s="22"/>
      <c r="D134" s="22"/>
      <c r="E134" s="22"/>
      <c r="F134" s="22"/>
      <c r="G134" s="22"/>
      <c r="H134" s="1"/>
      <c r="I134" s="1"/>
      <c r="J134" s="1"/>
      <c r="K134" s="1"/>
      <c r="L134" s="1"/>
      <c r="M134" s="22"/>
      <c r="N134" s="2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5.75" customHeight="1">
      <c r="A135" s="22"/>
      <c r="B135" s="22"/>
      <c r="C135" s="22"/>
      <c r="D135" s="22"/>
      <c r="E135" s="22"/>
      <c r="F135" s="22"/>
      <c r="G135" s="22"/>
      <c r="H135" s="1"/>
      <c r="I135" s="1"/>
      <c r="J135" s="1"/>
      <c r="K135" s="1"/>
      <c r="L135" s="1"/>
      <c r="M135" s="22"/>
      <c r="N135" s="2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5.75" customHeight="1">
      <c r="A136" s="22"/>
      <c r="B136" s="22"/>
      <c r="C136" s="22"/>
      <c r="D136" s="22"/>
      <c r="E136" s="22"/>
      <c r="F136" s="22"/>
      <c r="G136" s="22"/>
      <c r="H136" s="1"/>
      <c r="I136" s="1"/>
      <c r="J136" s="1"/>
      <c r="K136" s="1"/>
      <c r="L136" s="1"/>
      <c r="M136" s="22"/>
      <c r="N136" s="2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5.75" customHeight="1">
      <c r="A137" s="22"/>
      <c r="B137" s="22"/>
      <c r="C137" s="22"/>
      <c r="D137" s="22"/>
      <c r="E137" s="22"/>
      <c r="F137" s="22"/>
      <c r="G137" s="22"/>
      <c r="H137" s="1"/>
      <c r="I137" s="1"/>
      <c r="J137" s="1"/>
      <c r="K137" s="1"/>
      <c r="L137" s="1"/>
      <c r="M137" s="22"/>
      <c r="N137" s="2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5.75" customHeight="1">
      <c r="A138" s="22"/>
      <c r="B138" s="22"/>
      <c r="C138" s="22"/>
      <c r="D138" s="22"/>
      <c r="E138" s="22"/>
      <c r="F138" s="22"/>
      <c r="G138" s="22"/>
      <c r="H138" s="1"/>
      <c r="I138" s="1"/>
      <c r="J138" s="1"/>
      <c r="K138" s="1"/>
      <c r="L138" s="1"/>
      <c r="M138" s="22"/>
      <c r="N138" s="2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5.75" customHeight="1">
      <c r="A139" s="22"/>
      <c r="B139" s="22"/>
      <c r="C139" s="22"/>
      <c r="D139" s="22"/>
      <c r="E139" s="22"/>
      <c r="F139" s="22"/>
      <c r="G139" s="22"/>
      <c r="H139" s="1"/>
      <c r="I139" s="1"/>
      <c r="J139" s="1"/>
      <c r="K139" s="1"/>
      <c r="L139" s="1"/>
      <c r="M139" s="22"/>
      <c r="N139" s="2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5.75" customHeight="1">
      <c r="A140" s="22"/>
      <c r="B140" s="22"/>
      <c r="C140" s="22"/>
      <c r="D140" s="22"/>
      <c r="E140" s="22"/>
      <c r="F140" s="22"/>
      <c r="G140" s="22"/>
      <c r="H140" s="1"/>
      <c r="I140" s="1"/>
      <c r="J140" s="1"/>
      <c r="K140" s="1"/>
      <c r="L140" s="1"/>
      <c r="M140" s="22"/>
      <c r="N140" s="2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5.75" customHeight="1">
      <c r="A141" s="22"/>
      <c r="B141" s="22"/>
      <c r="C141" s="22"/>
      <c r="D141" s="22"/>
      <c r="E141" s="22"/>
      <c r="F141" s="22"/>
      <c r="G141" s="22"/>
      <c r="H141" s="1"/>
      <c r="I141" s="1"/>
      <c r="J141" s="1"/>
      <c r="K141" s="1"/>
      <c r="L141" s="1"/>
      <c r="M141" s="22"/>
      <c r="N141" s="2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5.75" customHeight="1">
      <c r="A142" s="22"/>
      <c r="B142" s="22"/>
      <c r="C142" s="22"/>
      <c r="D142" s="22"/>
      <c r="E142" s="22"/>
      <c r="F142" s="22"/>
      <c r="G142" s="22"/>
      <c r="H142" s="1"/>
      <c r="I142" s="1"/>
      <c r="J142" s="1"/>
      <c r="K142" s="1"/>
      <c r="L142" s="1"/>
      <c r="M142" s="22"/>
      <c r="N142" s="2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5.75" customHeight="1">
      <c r="A143" s="22"/>
      <c r="B143" s="22"/>
      <c r="C143" s="22"/>
      <c r="D143" s="22"/>
      <c r="E143" s="22"/>
      <c r="F143" s="22"/>
      <c r="G143" s="22"/>
      <c r="H143" s="1"/>
      <c r="I143" s="1"/>
      <c r="J143" s="1"/>
      <c r="K143" s="1"/>
      <c r="L143" s="1"/>
      <c r="M143" s="22"/>
      <c r="N143" s="2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5.75" customHeight="1">
      <c r="A144" s="22"/>
      <c r="B144" s="22"/>
      <c r="C144" s="22"/>
      <c r="D144" s="22"/>
      <c r="E144" s="22"/>
      <c r="F144" s="22"/>
      <c r="G144" s="22"/>
      <c r="H144" s="1"/>
      <c r="I144" s="1"/>
      <c r="J144" s="1"/>
      <c r="K144" s="1"/>
      <c r="L144" s="1"/>
      <c r="M144" s="22"/>
      <c r="N144" s="2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5.75" customHeight="1">
      <c r="A145" s="22"/>
      <c r="B145" s="22"/>
      <c r="C145" s="22"/>
      <c r="D145" s="22"/>
      <c r="E145" s="22"/>
      <c r="F145" s="22"/>
      <c r="G145" s="22"/>
      <c r="H145" s="1"/>
      <c r="I145" s="1"/>
      <c r="J145" s="1"/>
      <c r="K145" s="1"/>
      <c r="L145" s="1"/>
      <c r="M145" s="22"/>
      <c r="N145" s="2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5.75" customHeight="1">
      <c r="A146" s="22"/>
      <c r="B146" s="22"/>
      <c r="C146" s="22"/>
      <c r="D146" s="22"/>
      <c r="E146" s="22"/>
      <c r="F146" s="22"/>
      <c r="G146" s="22"/>
      <c r="H146" s="1"/>
      <c r="I146" s="1"/>
      <c r="J146" s="1"/>
      <c r="K146" s="1"/>
      <c r="L146" s="1"/>
      <c r="M146" s="22"/>
      <c r="N146" s="2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5.75" customHeight="1">
      <c r="A147" s="22"/>
      <c r="B147" s="22"/>
      <c r="C147" s="22"/>
      <c r="D147" s="22"/>
      <c r="E147" s="22"/>
      <c r="F147" s="22"/>
      <c r="G147" s="22"/>
      <c r="H147" s="1"/>
      <c r="I147" s="1"/>
      <c r="J147" s="1"/>
      <c r="K147" s="1"/>
      <c r="L147" s="1"/>
      <c r="M147" s="22"/>
      <c r="N147" s="2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5.75" customHeight="1">
      <c r="A148" s="22"/>
      <c r="B148" s="22"/>
      <c r="C148" s="22"/>
      <c r="D148" s="22"/>
      <c r="E148" s="22"/>
      <c r="F148" s="22"/>
      <c r="G148" s="22"/>
      <c r="H148" s="1"/>
      <c r="I148" s="1"/>
      <c r="J148" s="1"/>
      <c r="K148" s="1"/>
      <c r="L148" s="1"/>
      <c r="M148" s="22"/>
      <c r="N148" s="2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5.75" customHeight="1">
      <c r="A149" s="22"/>
      <c r="B149" s="22"/>
      <c r="C149" s="22"/>
      <c r="D149" s="22"/>
      <c r="E149" s="22"/>
      <c r="F149" s="22"/>
      <c r="G149" s="22"/>
      <c r="H149" s="1"/>
      <c r="I149" s="1"/>
      <c r="J149" s="1"/>
      <c r="K149" s="1"/>
      <c r="L149" s="1"/>
      <c r="M149" s="22"/>
      <c r="N149" s="2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5.75" customHeight="1">
      <c r="A150" s="22"/>
      <c r="B150" s="22"/>
      <c r="C150" s="22"/>
      <c r="D150" s="22"/>
      <c r="E150" s="22"/>
      <c r="F150" s="22"/>
      <c r="G150" s="22"/>
      <c r="H150" s="1"/>
      <c r="I150" s="1"/>
      <c r="J150" s="1"/>
      <c r="K150" s="1"/>
      <c r="L150" s="1"/>
      <c r="M150" s="22"/>
      <c r="N150" s="2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5.75" customHeight="1">
      <c r="A151" s="22"/>
      <c r="B151" s="22"/>
      <c r="C151" s="22"/>
      <c r="D151" s="22"/>
      <c r="E151" s="22"/>
      <c r="F151" s="22"/>
      <c r="G151" s="22"/>
      <c r="H151" s="1"/>
      <c r="I151" s="1"/>
      <c r="J151" s="1"/>
      <c r="K151" s="1"/>
      <c r="L151" s="1"/>
      <c r="M151" s="22"/>
      <c r="N151" s="2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5.75" customHeight="1">
      <c r="A152" s="22"/>
      <c r="B152" s="22"/>
      <c r="C152" s="22"/>
      <c r="D152" s="22"/>
      <c r="E152" s="22"/>
      <c r="F152" s="22"/>
      <c r="G152" s="22"/>
      <c r="H152" s="1"/>
      <c r="I152" s="1"/>
      <c r="J152" s="1"/>
      <c r="K152" s="1"/>
      <c r="L152" s="1"/>
      <c r="M152" s="22"/>
      <c r="N152" s="2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5.75" customHeight="1">
      <c r="A153" s="22"/>
      <c r="B153" s="22"/>
      <c r="C153" s="22"/>
      <c r="D153" s="22"/>
      <c r="E153" s="22"/>
      <c r="F153" s="22"/>
      <c r="G153" s="22"/>
      <c r="H153" s="1"/>
      <c r="I153" s="1"/>
      <c r="J153" s="1"/>
      <c r="K153" s="1"/>
      <c r="L153" s="1"/>
      <c r="M153" s="22"/>
      <c r="N153" s="2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5.75" customHeight="1">
      <c r="A154" s="22"/>
      <c r="B154" s="22"/>
      <c r="C154" s="22"/>
      <c r="D154" s="22"/>
      <c r="E154" s="22"/>
      <c r="F154" s="22"/>
      <c r="G154" s="22"/>
      <c r="H154" s="1"/>
      <c r="I154" s="1"/>
      <c r="J154" s="1"/>
      <c r="K154" s="1"/>
      <c r="L154" s="1"/>
      <c r="M154" s="22"/>
      <c r="N154" s="2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5.75" customHeight="1">
      <c r="A155" s="22"/>
      <c r="B155" s="22"/>
      <c r="C155" s="22"/>
      <c r="D155" s="22"/>
      <c r="E155" s="22"/>
      <c r="F155" s="22"/>
      <c r="G155" s="22"/>
      <c r="H155" s="1"/>
      <c r="I155" s="1"/>
      <c r="J155" s="1"/>
      <c r="K155" s="1"/>
      <c r="L155" s="1"/>
      <c r="M155" s="22"/>
      <c r="N155" s="2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5.75" customHeight="1">
      <c r="A156" s="22"/>
      <c r="B156" s="22"/>
      <c r="C156" s="22"/>
      <c r="D156" s="22"/>
      <c r="E156" s="22"/>
      <c r="F156" s="22"/>
      <c r="G156" s="22"/>
      <c r="H156" s="1"/>
      <c r="I156" s="1"/>
      <c r="J156" s="1"/>
      <c r="K156" s="1"/>
      <c r="L156" s="1"/>
      <c r="M156" s="22"/>
      <c r="N156" s="2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5.75" customHeight="1">
      <c r="A157" s="22"/>
      <c r="B157" s="22"/>
      <c r="C157" s="22"/>
      <c r="D157" s="22"/>
      <c r="E157" s="22"/>
      <c r="F157" s="22"/>
      <c r="G157" s="22"/>
      <c r="H157" s="1"/>
      <c r="I157" s="1"/>
      <c r="J157" s="1"/>
      <c r="K157" s="1"/>
      <c r="L157" s="1"/>
      <c r="M157" s="22"/>
      <c r="N157" s="2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5.75" customHeight="1">
      <c r="A158" s="22"/>
      <c r="B158" s="22"/>
      <c r="C158" s="22"/>
      <c r="D158" s="22"/>
      <c r="E158" s="22"/>
      <c r="F158" s="22"/>
      <c r="G158" s="22"/>
      <c r="H158" s="1"/>
      <c r="I158" s="1"/>
      <c r="J158" s="1"/>
      <c r="K158" s="1"/>
      <c r="L158" s="1"/>
      <c r="M158" s="22"/>
      <c r="N158" s="2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22"/>
      <c r="N159" s="2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22"/>
      <c r="N160" s="2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22"/>
      <c r="N161" s="2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22"/>
      <c r="N162" s="2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5.7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82"/>
      <c r="K163" s="28"/>
      <c r="L163" s="82"/>
      <c r="M163" s="22"/>
      <c r="N163" s="2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5.7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82"/>
      <c r="K164" s="28"/>
      <c r="L164" s="82"/>
      <c r="M164" s="22"/>
      <c r="N164" s="2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5.7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82"/>
      <c r="K165" s="28"/>
      <c r="L165" s="82"/>
      <c r="M165" s="22"/>
      <c r="N165" s="2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35"/>
      <c r="L166" s="1"/>
      <c r="M166" s="22"/>
      <c r="N166" s="2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35"/>
      <c r="L167" s="1"/>
      <c r="M167" s="22"/>
      <c r="N167" s="2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35"/>
      <c r="L168" s="1"/>
      <c r="M168" s="22"/>
      <c r="N168" s="2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35"/>
      <c r="L169" s="1"/>
      <c r="M169" s="22"/>
      <c r="N169" s="2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35"/>
      <c r="L170" s="1"/>
      <c r="M170" s="22"/>
      <c r="N170" s="2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35"/>
      <c r="L171" s="1"/>
      <c r="M171" s="22"/>
      <c r="N171" s="2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35"/>
      <c r="L172" s="1"/>
      <c r="M172" s="22"/>
      <c r="N172" s="2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35"/>
      <c r="L173" s="1"/>
      <c r="M173" s="22"/>
      <c r="N173" s="2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35"/>
      <c r="L174" s="1"/>
      <c r="M174" s="22"/>
      <c r="N174" s="2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35"/>
      <c r="L175" s="1"/>
      <c r="M175" s="22"/>
      <c r="N175" s="2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35"/>
      <c r="L176" s="1"/>
      <c r="M176" s="22"/>
      <c r="N176" s="2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35"/>
      <c r="L177" s="1"/>
      <c r="M177" s="22"/>
      <c r="N177" s="2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35"/>
      <c r="L178" s="1"/>
      <c r="M178" s="22"/>
      <c r="N178" s="2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35"/>
      <c r="L179" s="1"/>
      <c r="M179" s="22"/>
      <c r="N179" s="2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35"/>
      <c r="L180" s="1"/>
      <c r="M180" s="22"/>
      <c r="N180" s="2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35"/>
      <c r="L181" s="1"/>
      <c r="M181" s="22"/>
      <c r="N181" s="2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35"/>
      <c r="L182" s="1"/>
      <c r="M182" s="22"/>
      <c r="N182" s="2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35"/>
      <c r="L183" s="1"/>
      <c r="M183" s="22"/>
      <c r="N183" s="2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35"/>
      <c r="L184" s="1"/>
      <c r="M184" s="22"/>
      <c r="N184" s="2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35"/>
      <c r="L185" s="1"/>
      <c r="M185" s="22"/>
      <c r="N185" s="2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35"/>
      <c r="L186" s="1"/>
      <c r="M186" s="22"/>
      <c r="N186" s="2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35"/>
      <c r="L187" s="1"/>
      <c r="M187" s="22"/>
      <c r="N187" s="2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35"/>
      <c r="L188" s="1"/>
      <c r="M188" s="22"/>
      <c r="N188" s="2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35"/>
      <c r="L189" s="1"/>
      <c r="M189" s="22"/>
      <c r="N189" s="2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35"/>
      <c r="L190" s="1"/>
      <c r="M190" s="22"/>
      <c r="N190" s="2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35"/>
      <c r="L191" s="1"/>
      <c r="M191" s="22"/>
      <c r="N191" s="2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35"/>
      <c r="L192" s="1"/>
      <c r="M192" s="22"/>
      <c r="N192" s="2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35"/>
      <c r="L193" s="1"/>
      <c r="M193" s="22"/>
      <c r="N193" s="2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35"/>
      <c r="L194" s="1"/>
      <c r="M194" s="22"/>
      <c r="N194" s="2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35"/>
      <c r="L195" s="1"/>
      <c r="M195" s="22"/>
      <c r="N195" s="2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35"/>
      <c r="L196" s="1"/>
      <c r="M196" s="22"/>
      <c r="N196" s="2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35"/>
      <c r="L197" s="1"/>
      <c r="M197" s="22"/>
      <c r="N197" s="2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35"/>
      <c r="L198" s="1"/>
      <c r="M198" s="22"/>
      <c r="N198" s="2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35"/>
      <c r="L199" s="1"/>
      <c r="M199" s="22"/>
      <c r="N199" s="2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35"/>
      <c r="L200" s="1"/>
      <c r="M200" s="22"/>
      <c r="N200" s="2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35"/>
      <c r="L201" s="1"/>
      <c r="M201" s="22"/>
      <c r="N201" s="2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35"/>
      <c r="L202" s="1"/>
      <c r="M202" s="22"/>
      <c r="N202" s="2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35"/>
      <c r="L203" s="1"/>
      <c r="M203" s="22"/>
      <c r="N203" s="2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35"/>
      <c r="L204" s="1"/>
      <c r="M204" s="22"/>
      <c r="N204" s="2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35"/>
      <c r="L205" s="1"/>
      <c r="M205" s="22"/>
      <c r="N205" s="2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35"/>
      <c r="L206" s="1"/>
      <c r="M206" s="22"/>
      <c r="N206" s="2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35"/>
      <c r="L207" s="1"/>
      <c r="M207" s="22"/>
      <c r="N207" s="2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35"/>
      <c r="L208" s="1"/>
      <c r="M208" s="22"/>
      <c r="N208" s="2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35"/>
      <c r="L209" s="1"/>
      <c r="M209" s="22"/>
      <c r="N209" s="2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35"/>
      <c r="L210" s="1"/>
      <c r="M210" s="22"/>
      <c r="N210" s="2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35"/>
      <c r="L211" s="1"/>
      <c r="M211" s="22"/>
      <c r="N211" s="2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35"/>
      <c r="L212" s="1"/>
      <c r="M212" s="22"/>
      <c r="N212" s="2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35"/>
      <c r="L213" s="1"/>
      <c r="M213" s="22"/>
      <c r="N213" s="2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35"/>
      <c r="L214" s="1"/>
      <c r="M214" s="22"/>
      <c r="N214" s="2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35"/>
      <c r="L215" s="1"/>
      <c r="M215" s="22"/>
      <c r="N215" s="2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35"/>
      <c r="L216" s="1"/>
      <c r="M216" s="22"/>
      <c r="N216" s="2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35"/>
      <c r="L217" s="1"/>
      <c r="M217" s="22"/>
      <c r="N217" s="2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35"/>
      <c r="L218" s="1"/>
      <c r="M218" s="22"/>
      <c r="N218" s="2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35"/>
      <c r="L219" s="1"/>
      <c r="M219" s="22"/>
      <c r="N219" s="2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35"/>
      <c r="L220" s="1"/>
      <c r="M220" s="22"/>
      <c r="N220" s="2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35"/>
      <c r="L221" s="1"/>
      <c r="M221" s="22"/>
      <c r="N221" s="2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35"/>
      <c r="L222" s="1"/>
      <c r="M222" s="22"/>
      <c r="N222" s="2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35"/>
      <c r="L223" s="1"/>
      <c r="M223" s="22"/>
      <c r="N223" s="2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35"/>
      <c r="L224" s="1"/>
      <c r="M224" s="22"/>
      <c r="N224" s="2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35"/>
      <c r="L225" s="1"/>
      <c r="M225" s="22"/>
      <c r="N225" s="2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35"/>
      <c r="L226" s="1"/>
      <c r="M226" s="22"/>
      <c r="N226" s="2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35"/>
      <c r="L227" s="1"/>
      <c r="M227" s="22"/>
      <c r="N227" s="2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35"/>
      <c r="L228" s="1"/>
      <c r="M228" s="22"/>
      <c r="N228" s="2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35"/>
      <c r="L229" s="1"/>
      <c r="M229" s="22"/>
      <c r="N229" s="2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35"/>
      <c r="L230" s="1"/>
      <c r="M230" s="22"/>
      <c r="N230" s="2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35"/>
      <c r="L231" s="1"/>
      <c r="M231" s="22"/>
      <c r="N231" s="2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35"/>
      <c r="L232" s="1"/>
      <c r="M232" s="22"/>
      <c r="N232" s="2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35"/>
      <c r="L233" s="1"/>
      <c r="M233" s="22"/>
      <c r="N233" s="2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35"/>
      <c r="L234" s="1"/>
      <c r="M234" s="22"/>
      <c r="N234" s="2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35"/>
      <c r="L235" s="1"/>
      <c r="M235" s="22"/>
      <c r="N235" s="2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35"/>
      <c r="L236" s="1"/>
      <c r="M236" s="22"/>
      <c r="N236" s="2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35"/>
      <c r="L237" s="1"/>
      <c r="M237" s="22"/>
      <c r="N237" s="2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35"/>
      <c r="L238" s="1"/>
      <c r="M238" s="22"/>
      <c r="N238" s="2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35"/>
      <c r="L239" s="1"/>
      <c r="M239" s="22"/>
      <c r="N239" s="2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35"/>
      <c r="L240" s="1"/>
      <c r="M240" s="22"/>
      <c r="N240" s="2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35"/>
      <c r="L241" s="1"/>
      <c r="M241" s="22"/>
      <c r="N241" s="2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35"/>
      <c r="L242" s="1"/>
      <c r="M242" s="22"/>
      <c r="N242" s="2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35"/>
      <c r="L243" s="1"/>
      <c r="M243" s="22"/>
      <c r="N243" s="2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35"/>
      <c r="L244" s="1"/>
      <c r="M244" s="22"/>
      <c r="N244" s="2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35"/>
      <c r="L245" s="1"/>
      <c r="M245" s="22"/>
      <c r="N245" s="2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35"/>
      <c r="L246" s="1"/>
      <c r="M246" s="22"/>
      <c r="N246" s="2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35"/>
      <c r="L247" s="1"/>
      <c r="M247" s="22"/>
      <c r="N247" s="2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35"/>
      <c r="L248" s="1"/>
      <c r="M248" s="22"/>
      <c r="N248" s="2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35"/>
      <c r="L249" s="1"/>
      <c r="M249" s="22"/>
      <c r="N249" s="2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35"/>
      <c r="L250" s="1"/>
      <c r="M250" s="22"/>
      <c r="N250" s="2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35"/>
      <c r="L251" s="1"/>
      <c r="M251" s="22"/>
      <c r="N251" s="2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35"/>
      <c r="L252" s="1"/>
      <c r="M252" s="22"/>
      <c r="N252" s="2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35"/>
      <c r="L253" s="1"/>
      <c r="M253" s="22"/>
      <c r="N253" s="2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35"/>
      <c r="L254" s="1"/>
      <c r="M254" s="22"/>
      <c r="N254" s="2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35"/>
      <c r="L255" s="1"/>
      <c r="M255" s="22"/>
      <c r="N255" s="2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35"/>
      <c r="L256" s="1"/>
      <c r="M256" s="22"/>
      <c r="N256" s="2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35"/>
      <c r="L257" s="1"/>
      <c r="M257" s="22"/>
      <c r="N257" s="2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35"/>
      <c r="L258" s="1"/>
      <c r="M258" s="22"/>
      <c r="N258" s="2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35"/>
      <c r="L259" s="1"/>
      <c r="M259" s="22"/>
      <c r="N259" s="2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35"/>
      <c r="L260" s="1"/>
      <c r="M260" s="22"/>
      <c r="N260" s="2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35"/>
      <c r="L261" s="1"/>
      <c r="M261" s="22"/>
      <c r="N261" s="2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35"/>
      <c r="L262" s="1"/>
      <c r="M262" s="22"/>
      <c r="N262" s="2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35"/>
      <c r="L263" s="1"/>
      <c r="M263" s="22"/>
      <c r="N263" s="2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35"/>
      <c r="L264" s="1"/>
      <c r="M264" s="22"/>
      <c r="N264" s="2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35"/>
      <c r="L265" s="1"/>
      <c r="M265" s="22"/>
      <c r="N265" s="2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35"/>
      <c r="L266" s="1"/>
      <c r="M266" s="22"/>
      <c r="N266" s="2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35"/>
      <c r="L267" s="1"/>
      <c r="M267" s="22"/>
      <c r="N267" s="2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35"/>
      <c r="L268" s="1"/>
      <c r="M268" s="22"/>
      <c r="N268" s="2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35"/>
      <c r="L269" s="1"/>
      <c r="M269" s="22"/>
      <c r="N269" s="2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35"/>
      <c r="L270" s="1"/>
      <c r="M270" s="22"/>
      <c r="N270" s="2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35"/>
      <c r="L271" s="1"/>
      <c r="M271" s="22"/>
      <c r="N271" s="2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35"/>
      <c r="L272" s="1"/>
      <c r="M272" s="22"/>
      <c r="N272" s="2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35"/>
      <c r="L273" s="1"/>
      <c r="M273" s="22"/>
      <c r="N273" s="2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35"/>
      <c r="L274" s="1"/>
      <c r="M274" s="22"/>
      <c r="N274" s="2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35"/>
      <c r="L275" s="1"/>
      <c r="M275" s="22"/>
      <c r="N275" s="2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35"/>
      <c r="L276" s="1"/>
      <c r="M276" s="22"/>
      <c r="N276" s="2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35"/>
      <c r="L277" s="1"/>
      <c r="M277" s="22"/>
      <c r="N277" s="2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35"/>
      <c r="L278" s="1"/>
      <c r="M278" s="22"/>
      <c r="N278" s="2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35"/>
      <c r="L279" s="1"/>
      <c r="M279" s="22"/>
      <c r="N279" s="2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35"/>
      <c r="L280" s="1"/>
      <c r="M280" s="22"/>
      <c r="N280" s="2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35"/>
      <c r="L281" s="1"/>
      <c r="M281" s="22"/>
      <c r="N281" s="2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35"/>
      <c r="L282" s="1"/>
      <c r="M282" s="22"/>
      <c r="N282" s="2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35"/>
      <c r="L283" s="1"/>
      <c r="M283" s="22"/>
      <c r="N283" s="2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35"/>
      <c r="L284" s="1"/>
      <c r="M284" s="22"/>
      <c r="N284" s="2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35"/>
      <c r="L285" s="1"/>
      <c r="M285" s="22"/>
      <c r="N285" s="2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35"/>
      <c r="L286" s="1"/>
      <c r="M286" s="22"/>
      <c r="N286" s="2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35"/>
      <c r="L287" s="1"/>
      <c r="M287" s="22"/>
      <c r="N287" s="2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35"/>
      <c r="L288" s="1"/>
      <c r="M288" s="22"/>
      <c r="N288" s="2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35"/>
      <c r="L289" s="1"/>
      <c r="M289" s="22"/>
      <c r="N289" s="2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35"/>
      <c r="L290" s="1"/>
      <c r="M290" s="22"/>
      <c r="N290" s="2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35"/>
      <c r="L291" s="1"/>
      <c r="M291" s="22"/>
      <c r="N291" s="2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35"/>
      <c r="L292" s="1"/>
      <c r="M292" s="22"/>
      <c r="N292" s="2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35"/>
      <c r="L293" s="1"/>
      <c r="M293" s="22"/>
      <c r="N293" s="2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35"/>
      <c r="L294" s="1"/>
      <c r="M294" s="22"/>
      <c r="N294" s="2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35"/>
      <c r="L295" s="1"/>
      <c r="M295" s="22"/>
      <c r="N295" s="2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35"/>
      <c r="L296" s="1"/>
      <c r="M296" s="22"/>
      <c r="N296" s="2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35"/>
      <c r="L297" s="1"/>
      <c r="M297" s="22"/>
      <c r="N297" s="2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35"/>
      <c r="L298" s="1"/>
      <c r="M298" s="22"/>
      <c r="N298" s="2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35"/>
      <c r="L299" s="1"/>
      <c r="M299" s="22"/>
      <c r="N299" s="2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35"/>
      <c r="L300" s="1"/>
      <c r="M300" s="22"/>
      <c r="N300" s="2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35"/>
      <c r="L301" s="1"/>
      <c r="M301" s="22"/>
      <c r="N301" s="2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35"/>
      <c r="L302" s="1"/>
      <c r="M302" s="22"/>
      <c r="N302" s="2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35"/>
      <c r="L303" s="1"/>
      <c r="M303" s="22"/>
      <c r="N303" s="2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35"/>
      <c r="L304" s="1"/>
      <c r="M304" s="22"/>
      <c r="N304" s="2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35"/>
      <c r="L305" s="1"/>
      <c r="M305" s="22"/>
      <c r="N305" s="2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35"/>
      <c r="L306" s="1"/>
      <c r="M306" s="22"/>
      <c r="N306" s="2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35"/>
      <c r="L307" s="1"/>
      <c r="M307" s="22"/>
      <c r="N307" s="2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35"/>
      <c r="L308" s="1"/>
      <c r="M308" s="22"/>
      <c r="N308" s="2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35"/>
      <c r="L309" s="1"/>
      <c r="M309" s="22"/>
      <c r="N309" s="2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35"/>
      <c r="L310" s="1"/>
      <c r="M310" s="22"/>
      <c r="N310" s="2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35"/>
      <c r="L311" s="1"/>
      <c r="M311" s="22"/>
      <c r="N311" s="2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35"/>
      <c r="L312" s="1"/>
      <c r="M312" s="22"/>
      <c r="N312" s="2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35"/>
      <c r="L313" s="1"/>
      <c r="M313" s="22"/>
      <c r="N313" s="2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35"/>
      <c r="L314" s="1"/>
      <c r="M314" s="22"/>
      <c r="N314" s="2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35"/>
      <c r="L315" s="1"/>
      <c r="M315" s="22"/>
      <c r="N315" s="2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35"/>
      <c r="L316" s="1"/>
      <c r="M316" s="22"/>
      <c r="N316" s="2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35"/>
      <c r="L317" s="1"/>
      <c r="M317" s="22"/>
      <c r="N317" s="2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35"/>
      <c r="L318" s="1"/>
      <c r="M318" s="22"/>
      <c r="N318" s="2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35"/>
      <c r="L319" s="1"/>
      <c r="M319" s="22"/>
      <c r="N319" s="2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35"/>
      <c r="L320" s="1"/>
      <c r="M320" s="22"/>
      <c r="N320" s="2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35"/>
      <c r="L321" s="1"/>
      <c r="M321" s="22"/>
      <c r="N321" s="2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35"/>
      <c r="L322" s="1"/>
      <c r="M322" s="22"/>
      <c r="N322" s="2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35"/>
      <c r="L323" s="1"/>
      <c r="M323" s="22"/>
      <c r="N323" s="2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35"/>
      <c r="L324" s="1"/>
      <c r="M324" s="22"/>
      <c r="N324" s="2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35"/>
      <c r="L325" s="1"/>
      <c r="M325" s="22"/>
      <c r="N325" s="2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35"/>
      <c r="L326" s="1"/>
      <c r="M326" s="22"/>
      <c r="N326" s="2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35"/>
      <c r="L327" s="1"/>
      <c r="M327" s="22"/>
      <c r="N327" s="2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35"/>
      <c r="L328" s="1"/>
      <c r="M328" s="22"/>
      <c r="N328" s="2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35"/>
      <c r="L329" s="1"/>
      <c r="M329" s="22"/>
      <c r="N329" s="2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35"/>
      <c r="L330" s="1"/>
      <c r="M330" s="22"/>
      <c r="N330" s="2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35"/>
      <c r="L331" s="1"/>
      <c r="M331" s="22"/>
      <c r="N331" s="2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35"/>
      <c r="L332" s="1"/>
      <c r="M332" s="22"/>
      <c r="N332" s="2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35"/>
      <c r="L333" s="1"/>
      <c r="M333" s="22"/>
      <c r="N333" s="2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35"/>
      <c r="L334" s="1"/>
      <c r="M334" s="22"/>
      <c r="N334" s="2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35"/>
      <c r="L335" s="1"/>
      <c r="M335" s="22"/>
      <c r="N335" s="2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35"/>
      <c r="L336" s="1"/>
      <c r="M336" s="22"/>
      <c r="N336" s="2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35"/>
      <c r="L337" s="1"/>
      <c r="M337" s="22"/>
      <c r="N337" s="2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35"/>
      <c r="L338" s="1"/>
      <c r="M338" s="22"/>
      <c r="N338" s="2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35"/>
      <c r="L339" s="1"/>
      <c r="M339" s="22"/>
      <c r="N339" s="2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35"/>
      <c r="L340" s="1"/>
      <c r="M340" s="22"/>
      <c r="N340" s="2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35"/>
      <c r="L341" s="1"/>
      <c r="M341" s="22"/>
      <c r="N341" s="2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35"/>
      <c r="L342" s="1"/>
      <c r="M342" s="22"/>
      <c r="N342" s="2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35"/>
      <c r="L343" s="1"/>
      <c r="M343" s="22"/>
      <c r="N343" s="2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35"/>
      <c r="L344" s="1"/>
      <c r="M344" s="22"/>
      <c r="N344" s="2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35"/>
      <c r="L345" s="1"/>
      <c r="M345" s="22"/>
      <c r="N345" s="2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35"/>
      <c r="L346" s="1"/>
      <c r="M346" s="22"/>
      <c r="N346" s="2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35"/>
      <c r="L347" s="1"/>
      <c r="M347" s="22"/>
      <c r="N347" s="2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35"/>
      <c r="L348" s="1"/>
      <c r="M348" s="22"/>
      <c r="N348" s="2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35"/>
      <c r="L349" s="1"/>
      <c r="M349" s="22"/>
      <c r="N349" s="2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35"/>
      <c r="L350" s="1"/>
      <c r="M350" s="22"/>
      <c r="N350" s="2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35"/>
      <c r="L351" s="1"/>
      <c r="M351" s="22"/>
      <c r="N351" s="2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35"/>
      <c r="L352" s="1"/>
      <c r="M352" s="22"/>
      <c r="N352" s="2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35"/>
      <c r="L353" s="1"/>
      <c r="M353" s="22"/>
      <c r="N353" s="2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35"/>
      <c r="L354" s="1"/>
      <c r="M354" s="22"/>
      <c r="N354" s="2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35"/>
      <c r="L355" s="1"/>
      <c r="M355" s="22"/>
      <c r="N355" s="2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35"/>
      <c r="L356" s="1"/>
      <c r="M356" s="22"/>
      <c r="N356" s="2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35"/>
      <c r="L357" s="1"/>
      <c r="M357" s="22"/>
      <c r="N357" s="2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35"/>
      <c r="L358" s="1"/>
      <c r="M358" s="22"/>
      <c r="N358" s="2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35"/>
      <c r="L359" s="1"/>
      <c r="M359" s="22"/>
      <c r="N359" s="2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35"/>
      <c r="L360" s="1"/>
      <c r="M360" s="22"/>
      <c r="N360" s="2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35"/>
      <c r="L361" s="1"/>
      <c r="M361" s="22"/>
      <c r="N361" s="2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35"/>
      <c r="L362" s="1"/>
      <c r="M362" s="22"/>
      <c r="N362" s="2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35"/>
      <c r="L363" s="1"/>
      <c r="M363" s="22"/>
      <c r="N363" s="2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35"/>
      <c r="L364" s="1"/>
      <c r="M364" s="22"/>
      <c r="N364" s="2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35"/>
      <c r="L365" s="1"/>
      <c r="M365" s="22"/>
      <c r="N365" s="2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35"/>
      <c r="L366" s="1"/>
      <c r="M366" s="22"/>
      <c r="N366" s="2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35"/>
      <c r="L367" s="1"/>
      <c r="M367" s="22"/>
      <c r="N367" s="2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35"/>
      <c r="L368" s="1"/>
      <c r="M368" s="22"/>
      <c r="N368" s="2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35"/>
      <c r="L369" s="1"/>
      <c r="M369" s="22"/>
      <c r="N369" s="2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35"/>
      <c r="L370" s="1"/>
      <c r="M370" s="22"/>
      <c r="N370" s="2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35"/>
      <c r="L371" s="1"/>
      <c r="M371" s="22"/>
      <c r="N371" s="2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35"/>
      <c r="L372" s="1"/>
      <c r="M372" s="22"/>
      <c r="N372" s="2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35"/>
      <c r="L373" s="1"/>
      <c r="M373" s="22"/>
      <c r="N373" s="2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35"/>
      <c r="L374" s="1"/>
      <c r="M374" s="22"/>
      <c r="N374" s="2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35"/>
      <c r="L375" s="1"/>
      <c r="M375" s="22"/>
      <c r="N375" s="2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35"/>
      <c r="L376" s="1"/>
      <c r="M376" s="22"/>
      <c r="N376" s="2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35"/>
      <c r="L377" s="1"/>
      <c r="M377" s="22"/>
      <c r="N377" s="2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35"/>
      <c r="L378" s="1"/>
      <c r="M378" s="22"/>
      <c r="N378" s="2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35"/>
      <c r="L379" s="1"/>
      <c r="M379" s="22"/>
      <c r="N379" s="2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35"/>
      <c r="L380" s="1"/>
      <c r="M380" s="22"/>
      <c r="N380" s="2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35"/>
      <c r="L381" s="1"/>
      <c r="M381" s="22"/>
      <c r="N381" s="2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35"/>
      <c r="L382" s="1"/>
      <c r="M382" s="22"/>
      <c r="N382" s="2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35"/>
      <c r="L383" s="1"/>
      <c r="M383" s="22"/>
      <c r="N383" s="2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35"/>
      <c r="L384" s="1"/>
      <c r="M384" s="22"/>
      <c r="N384" s="2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35"/>
      <c r="L385" s="1"/>
      <c r="M385" s="22"/>
      <c r="N385" s="2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35"/>
      <c r="L386" s="1"/>
      <c r="M386" s="22"/>
      <c r="N386" s="2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35"/>
      <c r="L387" s="1"/>
      <c r="M387" s="22"/>
      <c r="N387" s="2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35"/>
      <c r="L388" s="1"/>
      <c r="M388" s="22"/>
      <c r="N388" s="2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35"/>
      <c r="L389" s="1"/>
      <c r="M389" s="22"/>
      <c r="N389" s="2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35"/>
      <c r="L390" s="1"/>
      <c r="M390" s="22"/>
      <c r="N390" s="2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35"/>
      <c r="L391" s="1"/>
      <c r="M391" s="22"/>
      <c r="N391" s="2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35"/>
      <c r="L392" s="1"/>
      <c r="M392" s="22"/>
      <c r="N392" s="2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35"/>
      <c r="L393" s="1"/>
      <c r="M393" s="22"/>
      <c r="N393" s="2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35"/>
      <c r="L394" s="1"/>
      <c r="M394" s="22"/>
      <c r="N394" s="2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35"/>
      <c r="L395" s="1"/>
      <c r="M395" s="22"/>
      <c r="N395" s="2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35"/>
      <c r="L396" s="1"/>
      <c r="M396" s="22"/>
      <c r="N396" s="2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35"/>
      <c r="L397" s="1"/>
      <c r="M397" s="22"/>
      <c r="N397" s="2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35"/>
      <c r="L398" s="1"/>
      <c r="M398" s="22"/>
      <c r="N398" s="2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35"/>
      <c r="L399" s="1"/>
      <c r="M399" s="22"/>
      <c r="N399" s="2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35"/>
      <c r="L400" s="1"/>
      <c r="M400" s="22"/>
      <c r="N400" s="2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35"/>
      <c r="L401" s="1"/>
      <c r="M401" s="22"/>
      <c r="N401" s="2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35"/>
      <c r="L402" s="1"/>
      <c r="M402" s="22"/>
      <c r="N402" s="2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35"/>
      <c r="L403" s="1"/>
      <c r="M403" s="22"/>
      <c r="N403" s="2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35"/>
      <c r="L404" s="1"/>
      <c r="M404" s="22"/>
      <c r="N404" s="2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35"/>
      <c r="L405" s="1"/>
      <c r="M405" s="22"/>
      <c r="N405" s="2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35"/>
      <c r="L406" s="1"/>
      <c r="M406" s="22"/>
      <c r="N406" s="2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35"/>
      <c r="L407" s="1"/>
      <c r="M407" s="22"/>
      <c r="N407" s="2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35"/>
      <c r="L408" s="1"/>
      <c r="M408" s="22"/>
      <c r="N408" s="2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35"/>
      <c r="L409" s="1"/>
      <c r="M409" s="22"/>
      <c r="N409" s="2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35"/>
      <c r="L410" s="1"/>
      <c r="M410" s="22"/>
      <c r="N410" s="2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35"/>
      <c r="L411" s="1"/>
      <c r="M411" s="22"/>
      <c r="N411" s="2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35"/>
      <c r="L412" s="1"/>
      <c r="M412" s="22"/>
      <c r="N412" s="2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35"/>
      <c r="L413" s="1"/>
      <c r="M413" s="22"/>
      <c r="N413" s="2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35"/>
      <c r="L414" s="1"/>
      <c r="M414" s="22"/>
      <c r="N414" s="2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35"/>
      <c r="L415" s="1"/>
      <c r="M415" s="22"/>
      <c r="N415" s="2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35"/>
      <c r="L416" s="1"/>
      <c r="M416" s="22"/>
      <c r="N416" s="2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35"/>
      <c r="L417" s="1"/>
      <c r="M417" s="22"/>
      <c r="N417" s="2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35"/>
      <c r="L418" s="1"/>
      <c r="M418" s="22"/>
      <c r="N418" s="2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35"/>
      <c r="L419" s="1"/>
      <c r="M419" s="22"/>
      <c r="N419" s="2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35"/>
      <c r="L420" s="1"/>
      <c r="M420" s="22"/>
      <c r="N420" s="2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35"/>
      <c r="L421" s="1"/>
      <c r="M421" s="22"/>
      <c r="N421" s="2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35"/>
      <c r="L422" s="1"/>
      <c r="M422" s="22"/>
      <c r="N422" s="2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35"/>
      <c r="L423" s="1"/>
      <c r="M423" s="22"/>
      <c r="N423" s="2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35"/>
      <c r="L424" s="1"/>
      <c r="M424" s="22"/>
      <c r="N424" s="2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35"/>
      <c r="L425" s="1"/>
      <c r="M425" s="22"/>
      <c r="N425" s="2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35"/>
      <c r="L426" s="1"/>
      <c r="M426" s="22"/>
      <c r="N426" s="2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35"/>
      <c r="L427" s="1"/>
      <c r="M427" s="22"/>
      <c r="N427" s="2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35"/>
      <c r="L428" s="1"/>
      <c r="M428" s="22"/>
      <c r="N428" s="2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35"/>
      <c r="L429" s="1"/>
      <c r="M429" s="22"/>
      <c r="N429" s="2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35"/>
      <c r="L430" s="1"/>
      <c r="M430" s="22"/>
      <c r="N430" s="2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35"/>
      <c r="L431" s="1"/>
      <c r="M431" s="22"/>
      <c r="N431" s="2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35"/>
      <c r="L432" s="1"/>
      <c r="M432" s="22"/>
      <c r="N432" s="2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35"/>
      <c r="L433" s="1"/>
      <c r="M433" s="22"/>
      <c r="N433" s="2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35"/>
      <c r="L434" s="1"/>
      <c r="M434" s="22"/>
      <c r="N434" s="2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35"/>
      <c r="L435" s="1"/>
      <c r="M435" s="22"/>
      <c r="N435" s="2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35"/>
      <c r="L436" s="1"/>
      <c r="M436" s="22"/>
      <c r="N436" s="2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35"/>
      <c r="L437" s="1"/>
      <c r="M437" s="22"/>
      <c r="N437" s="2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35"/>
      <c r="L438" s="1"/>
      <c r="M438" s="22"/>
      <c r="N438" s="2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35"/>
      <c r="L439" s="1"/>
      <c r="M439" s="22"/>
      <c r="N439" s="2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35"/>
      <c r="L440" s="1"/>
      <c r="M440" s="22"/>
      <c r="N440" s="2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35"/>
      <c r="L441" s="1"/>
      <c r="M441" s="22"/>
      <c r="N441" s="2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35"/>
      <c r="L442" s="1"/>
      <c r="M442" s="22"/>
      <c r="N442" s="2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35"/>
      <c r="L443" s="1"/>
      <c r="M443" s="22"/>
      <c r="N443" s="2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35"/>
      <c r="L444" s="1"/>
      <c r="M444" s="22"/>
      <c r="N444" s="2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35"/>
      <c r="L445" s="1"/>
      <c r="M445" s="22"/>
      <c r="N445" s="2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35"/>
      <c r="L446" s="1"/>
      <c r="M446" s="22"/>
      <c r="N446" s="2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35"/>
      <c r="L447" s="1"/>
      <c r="M447" s="22"/>
      <c r="N447" s="2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35"/>
      <c r="L448" s="1"/>
      <c r="M448" s="22"/>
      <c r="N448" s="2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35"/>
      <c r="L449" s="1"/>
      <c r="M449" s="22"/>
      <c r="N449" s="2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35"/>
      <c r="L450" s="1"/>
      <c r="M450" s="22"/>
      <c r="N450" s="2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35"/>
      <c r="L451" s="1"/>
      <c r="M451" s="22"/>
      <c r="N451" s="2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35"/>
      <c r="L452" s="1"/>
      <c r="M452" s="22"/>
      <c r="N452" s="2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35"/>
      <c r="L453" s="1"/>
      <c r="M453" s="22"/>
      <c r="N453" s="2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35"/>
      <c r="L454" s="1"/>
      <c r="M454" s="22"/>
      <c r="N454" s="2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35"/>
      <c r="L455" s="1"/>
      <c r="M455" s="22"/>
      <c r="N455" s="2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35"/>
      <c r="L456" s="1"/>
      <c r="M456" s="22"/>
      <c r="N456" s="2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35"/>
      <c r="L457" s="1"/>
      <c r="M457" s="22"/>
      <c r="N457" s="2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35"/>
      <c r="L458" s="1"/>
      <c r="M458" s="22"/>
      <c r="N458" s="2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35"/>
      <c r="L459" s="1"/>
      <c r="M459" s="22"/>
      <c r="N459" s="2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35"/>
      <c r="L460" s="1"/>
      <c r="M460" s="22"/>
      <c r="N460" s="2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35"/>
      <c r="L461" s="1"/>
      <c r="M461" s="22"/>
      <c r="N461" s="2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35"/>
      <c r="L462" s="1"/>
      <c r="M462" s="22"/>
      <c r="N462" s="2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35"/>
      <c r="L463" s="1"/>
      <c r="M463" s="22"/>
      <c r="N463" s="2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35"/>
      <c r="L464" s="1"/>
      <c r="M464" s="22"/>
      <c r="N464" s="2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35"/>
      <c r="L465" s="1"/>
      <c r="M465" s="22"/>
      <c r="N465" s="2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35"/>
      <c r="L466" s="1"/>
      <c r="M466" s="22"/>
      <c r="N466" s="2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35"/>
      <c r="L467" s="1"/>
      <c r="M467" s="22"/>
      <c r="N467" s="2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35"/>
      <c r="L468" s="1"/>
      <c r="M468" s="22"/>
      <c r="N468" s="2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35"/>
      <c r="L469" s="1"/>
      <c r="M469" s="22"/>
      <c r="N469" s="2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35"/>
      <c r="L470" s="1"/>
      <c r="M470" s="22"/>
      <c r="N470" s="2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35"/>
      <c r="L471" s="1"/>
      <c r="M471" s="22"/>
      <c r="N471" s="2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35"/>
      <c r="L472" s="1"/>
      <c r="M472" s="22"/>
      <c r="N472" s="2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35"/>
      <c r="L473" s="1"/>
      <c r="M473" s="22"/>
      <c r="N473" s="2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35"/>
      <c r="L474" s="1"/>
      <c r="M474" s="22"/>
      <c r="N474" s="2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35"/>
      <c r="L475" s="1"/>
      <c r="M475" s="22"/>
      <c r="N475" s="2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35"/>
      <c r="L476" s="1"/>
      <c r="M476" s="22"/>
      <c r="N476" s="2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35"/>
      <c r="L477" s="1"/>
      <c r="M477" s="22"/>
      <c r="N477" s="2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35"/>
      <c r="L478" s="1"/>
      <c r="M478" s="22"/>
      <c r="N478" s="2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35"/>
      <c r="L479" s="1"/>
      <c r="M479" s="22"/>
      <c r="N479" s="2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35"/>
      <c r="L480" s="1"/>
      <c r="M480" s="22"/>
      <c r="N480" s="2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35"/>
      <c r="L481" s="1"/>
      <c r="M481" s="22"/>
      <c r="N481" s="2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35"/>
      <c r="L482" s="1"/>
      <c r="M482" s="22"/>
      <c r="N482" s="2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35"/>
      <c r="L483" s="1"/>
      <c r="M483" s="22"/>
      <c r="N483" s="2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35"/>
      <c r="L484" s="1"/>
      <c r="M484" s="22"/>
      <c r="N484" s="2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35"/>
      <c r="L485" s="1"/>
      <c r="M485" s="22"/>
      <c r="N485" s="2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35"/>
      <c r="L486" s="1"/>
      <c r="M486" s="22"/>
      <c r="N486" s="2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35"/>
      <c r="L487" s="1"/>
      <c r="M487" s="22"/>
      <c r="N487" s="2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35"/>
      <c r="L488" s="1"/>
      <c r="M488" s="22"/>
      <c r="N488" s="2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35"/>
      <c r="L489" s="1"/>
      <c r="M489" s="22"/>
      <c r="N489" s="2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35"/>
      <c r="L490" s="1"/>
      <c r="M490" s="22"/>
      <c r="N490" s="2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35"/>
      <c r="L491" s="1"/>
      <c r="M491" s="22"/>
      <c r="N491" s="2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35"/>
      <c r="L492" s="1"/>
      <c r="M492" s="22"/>
      <c r="N492" s="2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35"/>
      <c r="L493" s="1"/>
      <c r="M493" s="22"/>
      <c r="N493" s="2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35"/>
      <c r="L494" s="1"/>
      <c r="M494" s="22"/>
      <c r="N494" s="2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35"/>
      <c r="L495" s="1"/>
      <c r="M495" s="22"/>
      <c r="N495" s="2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35"/>
      <c r="L496" s="1"/>
      <c r="M496" s="22"/>
      <c r="N496" s="2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35"/>
      <c r="L497" s="1"/>
      <c r="M497" s="22"/>
      <c r="N497" s="2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35"/>
      <c r="L498" s="1"/>
      <c r="M498" s="22"/>
      <c r="N498" s="2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35"/>
      <c r="L499" s="1"/>
      <c r="M499" s="22"/>
      <c r="N499" s="2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35"/>
      <c r="L500" s="1"/>
      <c r="M500" s="22"/>
      <c r="N500" s="2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35"/>
      <c r="L501" s="1"/>
      <c r="M501" s="22"/>
      <c r="N501" s="2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35"/>
      <c r="L502" s="1"/>
      <c r="M502" s="22"/>
      <c r="N502" s="2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35"/>
      <c r="L503" s="1"/>
      <c r="M503" s="22"/>
      <c r="N503" s="2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35"/>
      <c r="L504" s="1"/>
      <c r="M504" s="22"/>
      <c r="N504" s="2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35"/>
      <c r="L505" s="1"/>
      <c r="M505" s="22"/>
      <c r="N505" s="2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35"/>
      <c r="L506" s="1"/>
      <c r="M506" s="22"/>
      <c r="N506" s="2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35"/>
      <c r="L507" s="1"/>
      <c r="M507" s="22"/>
      <c r="N507" s="2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35"/>
      <c r="L508" s="1"/>
      <c r="M508" s="22"/>
      <c r="N508" s="2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35"/>
      <c r="L509" s="1"/>
      <c r="M509" s="22"/>
      <c r="N509" s="2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35"/>
      <c r="L510" s="1"/>
      <c r="M510" s="22"/>
      <c r="N510" s="2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35"/>
      <c r="L511" s="1"/>
      <c r="M511" s="22"/>
      <c r="N511" s="2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35"/>
      <c r="L512" s="1"/>
      <c r="M512" s="22"/>
      <c r="N512" s="2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35"/>
      <c r="L513" s="1"/>
      <c r="M513" s="22"/>
      <c r="N513" s="2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35"/>
      <c r="L514" s="1"/>
      <c r="M514" s="22"/>
      <c r="N514" s="2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35"/>
      <c r="L515" s="1"/>
      <c r="M515" s="22"/>
      <c r="N515" s="2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35"/>
      <c r="L516" s="1"/>
      <c r="M516" s="22"/>
      <c r="N516" s="2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35"/>
      <c r="L517" s="1"/>
      <c r="M517" s="22"/>
      <c r="N517" s="2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35"/>
      <c r="L518" s="1"/>
      <c r="M518" s="22"/>
      <c r="N518" s="2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35"/>
      <c r="L519" s="1"/>
      <c r="M519" s="22"/>
      <c r="N519" s="2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35"/>
      <c r="L520" s="1"/>
      <c r="M520" s="22"/>
      <c r="N520" s="2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35"/>
      <c r="L521" s="1"/>
      <c r="M521" s="22"/>
      <c r="N521" s="2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35"/>
      <c r="L522" s="1"/>
      <c r="M522" s="22"/>
      <c r="N522" s="2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35"/>
      <c r="L523" s="1"/>
      <c r="M523" s="22"/>
      <c r="N523" s="2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35"/>
      <c r="L524" s="1"/>
      <c r="M524" s="22"/>
      <c r="N524" s="2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35"/>
      <c r="L525" s="1"/>
      <c r="M525" s="22"/>
      <c r="N525" s="2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35"/>
      <c r="L526" s="1"/>
      <c r="M526" s="22"/>
      <c r="N526" s="2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35"/>
      <c r="L527" s="1"/>
      <c r="M527" s="22"/>
      <c r="N527" s="2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35"/>
      <c r="L528" s="1"/>
      <c r="M528" s="22"/>
      <c r="N528" s="2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35"/>
      <c r="L529" s="1"/>
      <c r="M529" s="22"/>
      <c r="N529" s="2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35"/>
      <c r="L530" s="1"/>
      <c r="M530" s="22"/>
      <c r="N530" s="2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35"/>
      <c r="L531" s="1"/>
      <c r="M531" s="22"/>
      <c r="N531" s="2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35"/>
      <c r="L532" s="1"/>
      <c r="M532" s="22"/>
      <c r="N532" s="2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35"/>
      <c r="L533" s="1"/>
      <c r="M533" s="22"/>
      <c r="N533" s="2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35"/>
      <c r="L534" s="1"/>
      <c r="M534" s="22"/>
      <c r="N534" s="2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35"/>
      <c r="L535" s="1"/>
      <c r="M535" s="22"/>
      <c r="N535" s="2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35"/>
      <c r="L536" s="1"/>
      <c r="M536" s="22"/>
      <c r="N536" s="2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35"/>
      <c r="L537" s="1"/>
      <c r="M537" s="22"/>
      <c r="N537" s="2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35"/>
      <c r="L538" s="1"/>
      <c r="M538" s="22"/>
      <c r="N538" s="2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35"/>
      <c r="L539" s="1"/>
      <c r="M539" s="22"/>
      <c r="N539" s="2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35"/>
      <c r="L540" s="1"/>
      <c r="M540" s="22"/>
      <c r="N540" s="2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35"/>
      <c r="L541" s="1"/>
      <c r="M541" s="22"/>
      <c r="N541" s="2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35"/>
      <c r="L542" s="1"/>
      <c r="M542" s="22"/>
      <c r="N542" s="2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35"/>
      <c r="L543" s="1"/>
      <c r="M543" s="22"/>
      <c r="N543" s="2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35"/>
      <c r="L544" s="1"/>
      <c r="M544" s="22"/>
      <c r="N544" s="2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35"/>
      <c r="L545" s="1"/>
      <c r="M545" s="22"/>
      <c r="N545" s="2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35"/>
      <c r="L546" s="1"/>
      <c r="M546" s="22"/>
      <c r="N546" s="2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35"/>
      <c r="L547" s="1"/>
      <c r="M547" s="22"/>
      <c r="N547" s="2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35"/>
      <c r="L548" s="1"/>
      <c r="M548" s="22"/>
      <c r="N548" s="2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35"/>
      <c r="L549" s="1"/>
      <c r="M549" s="22"/>
      <c r="N549" s="2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35"/>
      <c r="L550" s="1"/>
      <c r="M550" s="22"/>
      <c r="N550" s="2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35"/>
      <c r="L551" s="1"/>
      <c r="M551" s="22"/>
      <c r="N551" s="2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35"/>
      <c r="L552" s="1"/>
      <c r="M552" s="22"/>
      <c r="N552" s="2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35"/>
      <c r="L553" s="1"/>
      <c r="M553" s="22"/>
      <c r="N553" s="2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35"/>
      <c r="L554" s="1"/>
      <c r="M554" s="22"/>
      <c r="N554" s="2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35"/>
      <c r="L555" s="1"/>
      <c r="M555" s="22"/>
      <c r="N555" s="2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35"/>
      <c r="L556" s="1"/>
      <c r="M556" s="22"/>
      <c r="N556" s="2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35"/>
      <c r="L557" s="1"/>
      <c r="M557" s="22"/>
      <c r="N557" s="2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35"/>
      <c r="L558" s="1"/>
      <c r="M558" s="22"/>
      <c r="N558" s="2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35"/>
      <c r="L559" s="1"/>
      <c r="M559" s="22"/>
      <c r="N559" s="2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35"/>
      <c r="L560" s="1"/>
      <c r="M560" s="22"/>
      <c r="N560" s="2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35"/>
      <c r="L561" s="1"/>
      <c r="M561" s="22"/>
      <c r="N561" s="2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35"/>
      <c r="L562" s="1"/>
      <c r="M562" s="22"/>
      <c r="N562" s="2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35"/>
      <c r="L563" s="1"/>
      <c r="M563" s="22"/>
      <c r="N563" s="2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35"/>
      <c r="L564" s="1"/>
      <c r="M564" s="22"/>
      <c r="N564" s="2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35"/>
      <c r="L565" s="1"/>
      <c r="M565" s="22"/>
      <c r="N565" s="2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35"/>
      <c r="L566" s="1"/>
      <c r="M566" s="22"/>
      <c r="N566" s="2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35"/>
      <c r="L567" s="1"/>
      <c r="M567" s="22"/>
      <c r="N567" s="2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35"/>
      <c r="L568" s="1"/>
      <c r="M568" s="22"/>
      <c r="N568" s="2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35"/>
      <c r="L569" s="1"/>
      <c r="M569" s="22"/>
      <c r="N569" s="2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35"/>
      <c r="L570" s="1"/>
      <c r="M570" s="22"/>
      <c r="N570" s="2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35"/>
      <c r="L571" s="1"/>
      <c r="M571" s="22"/>
      <c r="N571" s="2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35"/>
      <c r="L572" s="1"/>
      <c r="M572" s="22"/>
      <c r="N572" s="2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35"/>
      <c r="L573" s="1"/>
      <c r="M573" s="22"/>
      <c r="N573" s="2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35"/>
      <c r="L574" s="1"/>
      <c r="M574" s="22"/>
      <c r="N574" s="2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35"/>
      <c r="L575" s="1"/>
      <c r="M575" s="22"/>
      <c r="N575" s="2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35"/>
      <c r="L576" s="1"/>
      <c r="M576" s="22"/>
      <c r="N576" s="2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35"/>
      <c r="L577" s="1"/>
      <c r="M577" s="22"/>
      <c r="N577" s="2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35"/>
      <c r="L578" s="1"/>
      <c r="M578" s="22"/>
      <c r="N578" s="2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35"/>
      <c r="L579" s="1"/>
      <c r="M579" s="22"/>
      <c r="N579" s="2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35"/>
      <c r="L580" s="1"/>
      <c r="M580" s="22"/>
      <c r="N580" s="2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35"/>
      <c r="L581" s="1"/>
      <c r="M581" s="22"/>
      <c r="N581" s="2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35"/>
      <c r="L582" s="1"/>
      <c r="M582" s="22"/>
      <c r="N582" s="2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35"/>
      <c r="L583" s="1"/>
      <c r="M583" s="22"/>
      <c r="N583" s="2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35"/>
      <c r="L584" s="1"/>
      <c r="M584" s="22"/>
      <c r="N584" s="2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35"/>
      <c r="L585" s="1"/>
      <c r="M585" s="22"/>
      <c r="N585" s="2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35"/>
      <c r="L586" s="1"/>
      <c r="M586" s="22"/>
      <c r="N586" s="2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35"/>
      <c r="L587" s="1"/>
      <c r="M587" s="22"/>
      <c r="N587" s="2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35"/>
      <c r="L588" s="1"/>
      <c r="M588" s="22"/>
      <c r="N588" s="2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35"/>
      <c r="L589" s="1"/>
      <c r="M589" s="22"/>
      <c r="N589" s="2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35"/>
      <c r="L590" s="1"/>
      <c r="M590" s="22"/>
      <c r="N590" s="2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35"/>
      <c r="L591" s="1"/>
      <c r="M591" s="22"/>
      <c r="N591" s="2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35"/>
      <c r="L592" s="1"/>
      <c r="M592" s="22"/>
      <c r="N592" s="2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35"/>
      <c r="L593" s="1"/>
      <c r="M593" s="22"/>
      <c r="N593" s="2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35"/>
      <c r="L594" s="1"/>
      <c r="M594" s="22"/>
      <c r="N594" s="2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35"/>
      <c r="L595" s="1"/>
      <c r="M595" s="22"/>
      <c r="N595" s="2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35"/>
      <c r="L596" s="1"/>
      <c r="M596" s="22"/>
      <c r="N596" s="2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35"/>
      <c r="L597" s="1"/>
      <c r="M597" s="22"/>
      <c r="N597" s="2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35"/>
      <c r="L598" s="1"/>
      <c r="M598" s="22"/>
      <c r="N598" s="2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35"/>
      <c r="L599" s="1"/>
      <c r="M599" s="22"/>
      <c r="N599" s="2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35"/>
      <c r="L600" s="1"/>
      <c r="M600" s="22"/>
      <c r="N600" s="2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35"/>
      <c r="L601" s="1"/>
      <c r="M601" s="22"/>
      <c r="N601" s="2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35"/>
      <c r="L602" s="1"/>
      <c r="M602" s="22"/>
      <c r="N602" s="2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35"/>
      <c r="L603" s="1"/>
      <c r="M603" s="22"/>
      <c r="N603" s="2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35"/>
      <c r="L604" s="1"/>
      <c r="M604" s="22"/>
      <c r="N604" s="2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35"/>
      <c r="L605" s="1"/>
      <c r="M605" s="22"/>
      <c r="N605" s="2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35"/>
      <c r="L606" s="1"/>
      <c r="M606" s="22"/>
      <c r="N606" s="2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35"/>
      <c r="L607" s="1"/>
      <c r="M607" s="22"/>
      <c r="N607" s="2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35"/>
      <c r="L608" s="1"/>
      <c r="M608" s="22"/>
      <c r="N608" s="2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35"/>
      <c r="L609" s="1"/>
      <c r="M609" s="22"/>
      <c r="N609" s="2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35"/>
      <c r="L610" s="1"/>
      <c r="M610" s="22"/>
      <c r="N610" s="2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35"/>
      <c r="L611" s="1"/>
      <c r="M611" s="22"/>
      <c r="N611" s="2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35"/>
      <c r="L612" s="1"/>
      <c r="M612" s="22"/>
      <c r="N612" s="2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35"/>
      <c r="L613" s="1"/>
      <c r="M613" s="22"/>
      <c r="N613" s="2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35"/>
      <c r="L614" s="1"/>
      <c r="M614" s="22"/>
      <c r="N614" s="2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35"/>
      <c r="L615" s="1"/>
      <c r="M615" s="22"/>
      <c r="N615" s="2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35"/>
      <c r="L616" s="1"/>
      <c r="M616" s="22"/>
      <c r="N616" s="2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35"/>
      <c r="L617" s="1"/>
      <c r="M617" s="22"/>
      <c r="N617" s="2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35"/>
      <c r="L618" s="1"/>
      <c r="M618" s="22"/>
      <c r="N618" s="2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35"/>
      <c r="L619" s="1"/>
      <c r="M619" s="22"/>
      <c r="N619" s="2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35"/>
      <c r="L620" s="1"/>
      <c r="M620" s="22"/>
      <c r="N620" s="2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35"/>
      <c r="L621" s="1"/>
      <c r="M621" s="22"/>
      <c r="N621" s="2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35"/>
      <c r="L622" s="1"/>
      <c r="M622" s="22"/>
      <c r="N622" s="2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35"/>
      <c r="L623" s="1"/>
      <c r="M623" s="22"/>
      <c r="N623" s="2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35"/>
      <c r="L624" s="1"/>
      <c r="M624" s="22"/>
      <c r="N624" s="2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35"/>
      <c r="L625" s="1"/>
      <c r="M625" s="22"/>
      <c r="N625" s="2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35"/>
      <c r="L626" s="1"/>
      <c r="M626" s="22"/>
      <c r="N626" s="2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35"/>
      <c r="L627" s="1"/>
      <c r="M627" s="22"/>
      <c r="N627" s="2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35"/>
      <c r="L628" s="1"/>
      <c r="M628" s="22"/>
      <c r="N628" s="2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35"/>
      <c r="L629" s="1"/>
      <c r="M629" s="22"/>
      <c r="N629" s="2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35"/>
      <c r="L630" s="1"/>
      <c r="M630" s="22"/>
      <c r="N630" s="2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35"/>
      <c r="L631" s="1"/>
      <c r="M631" s="22"/>
      <c r="N631" s="2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35"/>
      <c r="L632" s="1"/>
      <c r="M632" s="22"/>
      <c r="N632" s="2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35"/>
      <c r="L633" s="1"/>
      <c r="M633" s="22"/>
      <c r="N633" s="2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35"/>
      <c r="L634" s="1"/>
      <c r="M634" s="22"/>
      <c r="N634" s="2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35"/>
      <c r="L635" s="1"/>
      <c r="M635" s="22"/>
      <c r="N635" s="2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35"/>
      <c r="L636" s="1"/>
      <c r="M636" s="22"/>
      <c r="N636" s="2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35"/>
      <c r="L637" s="1"/>
      <c r="M637" s="22"/>
      <c r="N637" s="2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35"/>
      <c r="L638" s="1"/>
      <c r="M638" s="22"/>
      <c r="N638" s="2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35"/>
      <c r="L639" s="1"/>
      <c r="M639" s="22"/>
      <c r="N639" s="2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35"/>
      <c r="L640" s="1"/>
      <c r="M640" s="22"/>
      <c r="N640" s="2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35"/>
      <c r="L641" s="1"/>
      <c r="M641" s="22"/>
      <c r="N641" s="2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35"/>
      <c r="L642" s="1"/>
      <c r="M642" s="22"/>
      <c r="N642" s="2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35"/>
      <c r="L643" s="1"/>
      <c r="M643" s="22"/>
      <c r="N643" s="2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35"/>
      <c r="L644" s="1"/>
      <c r="M644" s="22"/>
      <c r="N644" s="2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35"/>
      <c r="L645" s="1"/>
      <c r="M645" s="22"/>
      <c r="N645" s="2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35"/>
      <c r="L646" s="1"/>
      <c r="M646" s="22"/>
      <c r="N646" s="2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35"/>
      <c r="L647" s="1"/>
      <c r="M647" s="22"/>
      <c r="N647" s="2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35"/>
      <c r="L648" s="1"/>
      <c r="M648" s="22"/>
      <c r="N648" s="2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35"/>
      <c r="L649" s="1"/>
      <c r="M649" s="22"/>
      <c r="N649" s="2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35"/>
      <c r="L650" s="1"/>
      <c r="M650" s="22"/>
      <c r="N650" s="2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35"/>
      <c r="L651" s="1"/>
      <c r="M651" s="22"/>
      <c r="N651" s="2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35"/>
      <c r="L652" s="1"/>
      <c r="M652" s="22"/>
      <c r="N652" s="2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35"/>
      <c r="L653" s="1"/>
      <c r="M653" s="22"/>
      <c r="N653" s="2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35"/>
      <c r="L654" s="1"/>
      <c r="M654" s="22"/>
      <c r="N654" s="2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35"/>
      <c r="L655" s="1"/>
      <c r="M655" s="22"/>
      <c r="N655" s="2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35"/>
      <c r="L656" s="1"/>
      <c r="M656" s="22"/>
      <c r="N656" s="2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35"/>
      <c r="L657" s="1"/>
      <c r="M657" s="22"/>
      <c r="N657" s="2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35"/>
      <c r="L658" s="1"/>
      <c r="M658" s="22"/>
      <c r="N658" s="2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35"/>
      <c r="L659" s="1"/>
      <c r="M659" s="22"/>
      <c r="N659" s="2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35"/>
      <c r="L660" s="1"/>
      <c r="M660" s="22"/>
      <c r="N660" s="2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35"/>
      <c r="L661" s="1"/>
      <c r="M661" s="22"/>
      <c r="N661" s="2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35"/>
      <c r="L662" s="1"/>
      <c r="M662" s="22"/>
      <c r="N662" s="2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35"/>
      <c r="L663" s="1"/>
      <c r="M663" s="22"/>
      <c r="N663" s="2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5"/>
      <c r="L664" s="1"/>
      <c r="M664" s="22"/>
      <c r="N664" s="2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35"/>
      <c r="L665" s="1"/>
      <c r="M665" s="22"/>
      <c r="N665" s="2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35"/>
      <c r="L666" s="1"/>
      <c r="M666" s="22"/>
      <c r="N666" s="2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35"/>
      <c r="L667" s="1"/>
      <c r="M667" s="22"/>
      <c r="N667" s="2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35"/>
      <c r="L668" s="1"/>
      <c r="M668" s="22"/>
      <c r="N668" s="2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35"/>
      <c r="L669" s="1"/>
      <c r="M669" s="22"/>
      <c r="N669" s="2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35"/>
      <c r="L670" s="1"/>
      <c r="M670" s="22"/>
      <c r="N670" s="2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35"/>
      <c r="L671" s="1"/>
      <c r="M671" s="22"/>
      <c r="N671" s="2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35"/>
      <c r="L672" s="1"/>
      <c r="M672" s="22"/>
      <c r="N672" s="2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35"/>
      <c r="L673" s="1"/>
      <c r="M673" s="22"/>
      <c r="N673" s="2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35"/>
      <c r="L674" s="1"/>
      <c r="M674" s="22"/>
      <c r="N674" s="2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35"/>
      <c r="L675" s="1"/>
      <c r="M675" s="22"/>
      <c r="N675" s="2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35"/>
      <c r="L676" s="1"/>
      <c r="M676" s="22"/>
      <c r="N676" s="2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35"/>
      <c r="L677" s="1"/>
      <c r="M677" s="22"/>
      <c r="N677" s="2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35"/>
      <c r="L678" s="1"/>
      <c r="M678" s="22"/>
      <c r="N678" s="2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35"/>
      <c r="L679" s="1"/>
      <c r="M679" s="22"/>
      <c r="N679" s="2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35"/>
      <c r="L680" s="1"/>
      <c r="M680" s="22"/>
      <c r="N680" s="2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35"/>
      <c r="L681" s="1"/>
      <c r="M681" s="22"/>
      <c r="N681" s="2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35"/>
      <c r="L682" s="1"/>
      <c r="M682" s="22"/>
      <c r="N682" s="2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35"/>
      <c r="L683" s="1"/>
      <c r="M683" s="22"/>
      <c r="N683" s="2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35"/>
      <c r="L684" s="1"/>
      <c r="M684" s="22"/>
      <c r="N684" s="2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35"/>
      <c r="L685" s="1"/>
      <c r="M685" s="22"/>
      <c r="N685" s="2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35"/>
      <c r="L686" s="1"/>
      <c r="M686" s="22"/>
      <c r="N686" s="2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35"/>
      <c r="L687" s="1"/>
      <c r="M687" s="22"/>
      <c r="N687" s="2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35"/>
      <c r="L688" s="1"/>
      <c r="M688" s="22"/>
      <c r="N688" s="2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35"/>
      <c r="L689" s="1"/>
      <c r="M689" s="22"/>
      <c r="N689" s="2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35"/>
      <c r="L690" s="1"/>
      <c r="M690" s="22"/>
      <c r="N690" s="2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35"/>
      <c r="L691" s="1"/>
      <c r="M691" s="22"/>
      <c r="N691" s="2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35"/>
      <c r="L692" s="1"/>
      <c r="M692" s="22"/>
      <c r="N692" s="2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35"/>
      <c r="L693" s="1"/>
      <c r="M693" s="22"/>
      <c r="N693" s="2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35"/>
      <c r="L694" s="1"/>
      <c r="M694" s="22"/>
      <c r="N694" s="2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35"/>
      <c r="L695" s="1"/>
      <c r="M695" s="22"/>
      <c r="N695" s="2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35"/>
      <c r="L696" s="1"/>
      <c r="M696" s="22"/>
      <c r="N696" s="2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35"/>
      <c r="L697" s="1"/>
      <c r="M697" s="22"/>
      <c r="N697" s="2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35"/>
      <c r="L698" s="1"/>
      <c r="M698" s="22"/>
      <c r="N698" s="2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35"/>
      <c r="L699" s="1"/>
      <c r="M699" s="22"/>
      <c r="N699" s="2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35"/>
      <c r="L700" s="1"/>
      <c r="M700" s="22"/>
      <c r="N700" s="2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35"/>
      <c r="L701" s="1"/>
      <c r="M701" s="22"/>
      <c r="N701" s="2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35"/>
      <c r="L702" s="1"/>
      <c r="M702" s="22"/>
      <c r="N702" s="2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35"/>
      <c r="L703" s="1"/>
      <c r="M703" s="22"/>
      <c r="N703" s="2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35"/>
      <c r="L704" s="1"/>
      <c r="M704" s="22"/>
      <c r="N704" s="2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35"/>
      <c r="L705" s="1"/>
      <c r="M705" s="22"/>
      <c r="N705" s="2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35"/>
      <c r="L706" s="1"/>
      <c r="M706" s="22"/>
      <c r="N706" s="2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35"/>
      <c r="L707" s="1"/>
      <c r="M707" s="22"/>
      <c r="N707" s="2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35"/>
      <c r="L708" s="1"/>
      <c r="M708" s="22"/>
      <c r="N708" s="2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35"/>
      <c r="L709" s="1"/>
      <c r="M709" s="22"/>
      <c r="N709" s="2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35"/>
      <c r="L710" s="1"/>
      <c r="M710" s="22"/>
      <c r="N710" s="2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35"/>
      <c r="L711" s="1"/>
      <c r="M711" s="22"/>
      <c r="N711" s="2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35"/>
      <c r="L712" s="1"/>
      <c r="M712" s="22"/>
      <c r="N712" s="2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35"/>
      <c r="L713" s="1"/>
      <c r="M713" s="22"/>
      <c r="N713" s="2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35"/>
      <c r="L714" s="1"/>
      <c r="M714" s="22"/>
      <c r="N714" s="2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35"/>
      <c r="L715" s="1"/>
      <c r="M715" s="22"/>
      <c r="N715" s="2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35"/>
      <c r="L716" s="1"/>
      <c r="M716" s="22"/>
      <c r="N716" s="2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35"/>
      <c r="L717" s="1"/>
      <c r="M717" s="22"/>
      <c r="N717" s="2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35"/>
      <c r="L718" s="1"/>
      <c r="M718" s="22"/>
      <c r="N718" s="2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35"/>
      <c r="L719" s="1"/>
      <c r="M719" s="22"/>
      <c r="N719" s="2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35"/>
      <c r="L720" s="1"/>
      <c r="M720" s="22"/>
      <c r="N720" s="2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35"/>
      <c r="L721" s="1"/>
      <c r="M721" s="22"/>
      <c r="N721" s="2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35"/>
      <c r="L722" s="1"/>
      <c r="M722" s="22"/>
      <c r="N722" s="2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35"/>
      <c r="L723" s="1"/>
      <c r="M723" s="22"/>
      <c r="N723" s="2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35"/>
      <c r="L724" s="1"/>
      <c r="M724" s="22"/>
      <c r="N724" s="2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35"/>
      <c r="L725" s="1"/>
      <c r="M725" s="22"/>
      <c r="N725" s="2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35"/>
      <c r="L726" s="1"/>
      <c r="M726" s="22"/>
      <c r="N726" s="2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35"/>
      <c r="L727" s="1"/>
      <c r="M727" s="22"/>
      <c r="N727" s="2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35"/>
      <c r="L728" s="1"/>
      <c r="M728" s="22"/>
      <c r="N728" s="2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35"/>
      <c r="L729" s="1"/>
      <c r="M729" s="22"/>
      <c r="N729" s="2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35"/>
      <c r="L730" s="1"/>
      <c r="M730" s="22"/>
      <c r="N730" s="2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35"/>
      <c r="L731" s="1"/>
      <c r="M731" s="22"/>
      <c r="N731" s="2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35"/>
      <c r="L732" s="1"/>
      <c r="M732" s="22"/>
      <c r="N732" s="2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35"/>
      <c r="L733" s="1"/>
      <c r="M733" s="22"/>
      <c r="N733" s="2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35"/>
      <c r="L734" s="1"/>
      <c r="M734" s="22"/>
      <c r="N734" s="2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35"/>
      <c r="L735" s="1"/>
      <c r="M735" s="22"/>
      <c r="N735" s="2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35"/>
      <c r="L736" s="1"/>
      <c r="M736" s="22"/>
      <c r="N736" s="2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35"/>
      <c r="L737" s="1"/>
      <c r="M737" s="22"/>
      <c r="N737" s="2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35"/>
      <c r="L738" s="1"/>
      <c r="M738" s="22"/>
      <c r="N738" s="2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35"/>
      <c r="L739" s="1"/>
      <c r="M739" s="22"/>
      <c r="N739" s="2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35"/>
      <c r="L740" s="1"/>
      <c r="M740" s="22"/>
      <c r="N740" s="2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35"/>
      <c r="L741" s="1"/>
      <c r="M741" s="22"/>
      <c r="N741" s="2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35"/>
      <c r="L742" s="1"/>
      <c r="M742" s="22"/>
      <c r="N742" s="2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35"/>
      <c r="L743" s="1"/>
      <c r="M743" s="22"/>
      <c r="N743" s="2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35"/>
      <c r="L744" s="1"/>
      <c r="M744" s="22"/>
      <c r="N744" s="2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35"/>
      <c r="L745" s="1"/>
      <c r="M745" s="22"/>
      <c r="N745" s="2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35"/>
      <c r="L746" s="1"/>
      <c r="M746" s="22"/>
      <c r="N746" s="2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35"/>
      <c r="L747" s="1"/>
      <c r="M747" s="22"/>
      <c r="N747" s="2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35"/>
      <c r="L748" s="1"/>
      <c r="M748" s="22"/>
      <c r="N748" s="2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35"/>
      <c r="L749" s="1"/>
      <c r="M749" s="22"/>
      <c r="N749" s="2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35"/>
      <c r="L750" s="1"/>
      <c r="M750" s="22"/>
      <c r="N750" s="2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35"/>
      <c r="L751" s="1"/>
      <c r="M751" s="22"/>
      <c r="N751" s="2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35"/>
      <c r="L752" s="1"/>
      <c r="M752" s="22"/>
      <c r="N752" s="2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35"/>
      <c r="L753" s="1"/>
      <c r="M753" s="22"/>
      <c r="N753" s="2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35"/>
      <c r="L754" s="1"/>
      <c r="M754" s="22"/>
      <c r="N754" s="2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35"/>
      <c r="L755" s="1"/>
      <c r="M755" s="22"/>
      <c r="N755" s="2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35"/>
      <c r="L756" s="1"/>
      <c r="M756" s="22"/>
      <c r="N756" s="2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35"/>
      <c r="L757" s="1"/>
      <c r="M757" s="22"/>
      <c r="N757" s="2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35"/>
      <c r="L758" s="1"/>
      <c r="M758" s="22"/>
      <c r="N758" s="2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35"/>
      <c r="L759" s="1"/>
      <c r="M759" s="22"/>
      <c r="N759" s="2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35"/>
      <c r="L760" s="1"/>
      <c r="M760" s="22"/>
      <c r="N760" s="2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35"/>
      <c r="L761" s="1"/>
      <c r="M761" s="22"/>
      <c r="N761" s="2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35"/>
      <c r="L762" s="1"/>
      <c r="M762" s="22"/>
      <c r="N762" s="2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35"/>
      <c r="L763" s="1"/>
      <c r="M763" s="22"/>
      <c r="N763" s="2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35"/>
      <c r="L764" s="1"/>
      <c r="M764" s="22"/>
      <c r="N764" s="2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35"/>
      <c r="L765" s="1"/>
      <c r="M765" s="22"/>
      <c r="N765" s="2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35"/>
      <c r="L766" s="1"/>
      <c r="M766" s="22"/>
      <c r="N766" s="2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35"/>
      <c r="L767" s="1"/>
      <c r="M767" s="22"/>
      <c r="N767" s="2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35"/>
      <c r="L768" s="1"/>
      <c r="M768" s="22"/>
      <c r="N768" s="2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35"/>
      <c r="L769" s="1"/>
      <c r="M769" s="22"/>
      <c r="N769" s="2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35"/>
      <c r="L770" s="1"/>
      <c r="M770" s="22"/>
      <c r="N770" s="2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35"/>
      <c r="L771" s="1"/>
      <c r="M771" s="22"/>
      <c r="N771" s="2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35"/>
      <c r="L772" s="1"/>
      <c r="M772" s="22"/>
      <c r="N772" s="2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35"/>
      <c r="L773" s="1"/>
      <c r="M773" s="22"/>
      <c r="N773" s="2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35"/>
      <c r="L774" s="1"/>
      <c r="M774" s="22"/>
      <c r="N774" s="2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35"/>
      <c r="L775" s="1"/>
      <c r="M775" s="22"/>
      <c r="N775" s="2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35"/>
      <c r="L776" s="1"/>
      <c r="M776" s="22"/>
      <c r="N776" s="2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35"/>
      <c r="L777" s="1"/>
      <c r="M777" s="22"/>
      <c r="N777" s="2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35"/>
      <c r="L778" s="1"/>
      <c r="M778" s="22"/>
      <c r="N778" s="2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35"/>
      <c r="L779" s="1"/>
      <c r="M779" s="22"/>
      <c r="N779" s="2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35"/>
      <c r="L780" s="1"/>
      <c r="M780" s="22"/>
      <c r="N780" s="2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35"/>
      <c r="L781" s="1"/>
      <c r="M781" s="22"/>
      <c r="N781" s="2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35"/>
      <c r="L782" s="1"/>
      <c r="M782" s="22"/>
      <c r="N782" s="2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35"/>
      <c r="L783" s="1"/>
      <c r="M783" s="22"/>
      <c r="N783" s="2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35"/>
      <c r="L784" s="1"/>
      <c r="M784" s="22"/>
      <c r="N784" s="2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35"/>
      <c r="L785" s="1"/>
      <c r="M785" s="22"/>
      <c r="N785" s="2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35"/>
      <c r="L786" s="1"/>
      <c r="M786" s="22"/>
      <c r="N786" s="2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35"/>
      <c r="L787" s="1"/>
      <c r="M787" s="22"/>
      <c r="N787" s="2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35"/>
      <c r="L788" s="1"/>
      <c r="M788" s="22"/>
      <c r="N788" s="2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35"/>
      <c r="L789" s="1"/>
      <c r="M789" s="22"/>
      <c r="N789" s="2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35"/>
      <c r="L790" s="1"/>
      <c r="M790" s="22"/>
      <c r="N790" s="2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35"/>
      <c r="L791" s="1"/>
      <c r="M791" s="22"/>
      <c r="N791" s="2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35"/>
      <c r="L792" s="1"/>
      <c r="M792" s="22"/>
      <c r="N792" s="2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35"/>
      <c r="L793" s="1"/>
      <c r="M793" s="22"/>
      <c r="N793" s="2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35"/>
      <c r="L794" s="1"/>
      <c r="M794" s="22"/>
      <c r="N794" s="2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35"/>
      <c r="L795" s="1"/>
      <c r="M795" s="22"/>
      <c r="N795" s="2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35"/>
      <c r="L796" s="1"/>
      <c r="M796" s="22"/>
      <c r="N796" s="2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35"/>
      <c r="L797" s="1"/>
      <c r="M797" s="22"/>
      <c r="N797" s="2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35"/>
      <c r="L798" s="1"/>
      <c r="M798" s="22"/>
      <c r="N798" s="2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35"/>
      <c r="L799" s="1"/>
      <c r="M799" s="22"/>
      <c r="N799" s="2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35"/>
      <c r="L800" s="1"/>
      <c r="M800" s="22"/>
      <c r="N800" s="2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35"/>
      <c r="L801" s="1"/>
      <c r="M801" s="22"/>
      <c r="N801" s="2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35"/>
      <c r="L802" s="1"/>
      <c r="M802" s="22"/>
      <c r="N802" s="2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35"/>
      <c r="L803" s="1"/>
      <c r="M803" s="22"/>
      <c r="N803" s="2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35"/>
      <c r="L804" s="1"/>
      <c r="M804" s="22"/>
      <c r="N804" s="2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35"/>
      <c r="L805" s="1"/>
      <c r="M805" s="22"/>
      <c r="N805" s="2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35"/>
      <c r="L806" s="1"/>
      <c r="M806" s="22"/>
      <c r="N806" s="2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35"/>
      <c r="L807" s="1"/>
      <c r="M807" s="22"/>
      <c r="N807" s="2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35"/>
      <c r="L808" s="1"/>
      <c r="M808" s="22"/>
      <c r="N808" s="2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35"/>
      <c r="L809" s="1"/>
      <c r="M809" s="22"/>
      <c r="N809" s="2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35"/>
      <c r="L810" s="1"/>
      <c r="M810" s="22"/>
      <c r="N810" s="2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35"/>
      <c r="L811" s="1"/>
      <c r="M811" s="22"/>
      <c r="N811" s="2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35"/>
      <c r="L812" s="1"/>
      <c r="M812" s="22"/>
      <c r="N812" s="2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35"/>
      <c r="L813" s="1"/>
      <c r="M813" s="22"/>
      <c r="N813" s="2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35"/>
      <c r="L814" s="1"/>
      <c r="M814" s="22"/>
      <c r="N814" s="2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35"/>
      <c r="L815" s="1"/>
      <c r="M815" s="22"/>
      <c r="N815" s="2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35"/>
      <c r="L816" s="1"/>
      <c r="M816" s="22"/>
      <c r="N816" s="2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35"/>
      <c r="L817" s="1"/>
      <c r="M817" s="22"/>
      <c r="N817" s="2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35"/>
      <c r="L818" s="1"/>
      <c r="M818" s="22"/>
      <c r="N818" s="2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35"/>
      <c r="L819" s="1"/>
      <c r="M819" s="22"/>
      <c r="N819" s="2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35"/>
      <c r="L820" s="1"/>
      <c r="M820" s="22"/>
      <c r="N820" s="2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35"/>
      <c r="L821" s="1"/>
      <c r="M821" s="22"/>
      <c r="N821" s="2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35"/>
      <c r="L822" s="1"/>
      <c r="M822" s="22"/>
      <c r="N822" s="2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35"/>
      <c r="L823" s="1"/>
      <c r="M823" s="22"/>
      <c r="N823" s="2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35"/>
      <c r="L824" s="1"/>
      <c r="M824" s="22"/>
      <c r="N824" s="2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35"/>
      <c r="L825" s="1"/>
      <c r="M825" s="22"/>
      <c r="N825" s="2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35"/>
      <c r="L826" s="1"/>
      <c r="M826" s="22"/>
      <c r="N826" s="2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35"/>
      <c r="L827" s="1"/>
      <c r="M827" s="22"/>
      <c r="N827" s="2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35"/>
      <c r="L828" s="1"/>
      <c r="M828" s="22"/>
      <c r="N828" s="2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35"/>
      <c r="L829" s="1"/>
      <c r="M829" s="22"/>
      <c r="N829" s="2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35"/>
      <c r="L830" s="1"/>
      <c r="M830" s="22"/>
      <c r="N830" s="2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35"/>
      <c r="L831" s="1"/>
      <c r="M831" s="22"/>
      <c r="N831" s="2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35"/>
      <c r="L832" s="1"/>
      <c r="M832" s="22"/>
      <c r="N832" s="2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35"/>
      <c r="L833" s="1"/>
      <c r="M833" s="22"/>
      <c r="N833" s="2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35"/>
      <c r="L834" s="1"/>
      <c r="M834" s="22"/>
      <c r="N834" s="2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35"/>
      <c r="L835" s="1"/>
      <c r="M835" s="22"/>
      <c r="N835" s="2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35"/>
      <c r="L836" s="1"/>
      <c r="M836" s="22"/>
      <c r="N836" s="2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35"/>
      <c r="L837" s="1"/>
      <c r="M837" s="22"/>
      <c r="N837" s="2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35"/>
      <c r="L838" s="1"/>
      <c r="M838" s="22"/>
      <c r="N838" s="2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35"/>
      <c r="L839" s="1"/>
      <c r="M839" s="22"/>
      <c r="N839" s="2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35"/>
      <c r="L840" s="1"/>
      <c r="M840" s="22"/>
      <c r="N840" s="2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35"/>
      <c r="L841" s="1"/>
      <c r="M841" s="22"/>
      <c r="N841" s="2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35"/>
      <c r="L842" s="1"/>
      <c r="M842" s="22"/>
      <c r="N842" s="2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35"/>
      <c r="L843" s="1"/>
      <c r="M843" s="22"/>
      <c r="N843" s="2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35"/>
      <c r="L844" s="1"/>
      <c r="M844" s="22"/>
      <c r="N844" s="2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35"/>
      <c r="L845" s="1"/>
      <c r="M845" s="22"/>
      <c r="N845" s="2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35"/>
      <c r="L846" s="1"/>
      <c r="M846" s="22"/>
      <c r="N846" s="2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35"/>
      <c r="L847" s="1"/>
      <c r="M847" s="22"/>
      <c r="N847" s="2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35"/>
      <c r="L848" s="1"/>
      <c r="M848" s="22"/>
      <c r="N848" s="2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35"/>
      <c r="L849" s="1"/>
      <c r="M849" s="22"/>
      <c r="N849" s="2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35"/>
      <c r="L850" s="1"/>
      <c r="M850" s="22"/>
      <c r="N850" s="2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35"/>
      <c r="L851" s="1"/>
      <c r="M851" s="22"/>
      <c r="N851" s="2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35"/>
      <c r="L852" s="1"/>
      <c r="M852" s="22"/>
      <c r="N852" s="2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35"/>
      <c r="L853" s="1"/>
      <c r="M853" s="22"/>
      <c r="N853" s="2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35"/>
      <c r="L854" s="1"/>
      <c r="M854" s="22"/>
      <c r="N854" s="2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35"/>
      <c r="L855" s="1"/>
      <c r="M855" s="22"/>
      <c r="N855" s="2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35"/>
      <c r="L856" s="1"/>
      <c r="M856" s="22"/>
      <c r="N856" s="2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35"/>
      <c r="L857" s="1"/>
      <c r="M857" s="22"/>
      <c r="N857" s="2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35"/>
      <c r="L858" s="1"/>
      <c r="M858" s="22"/>
      <c r="N858" s="2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35"/>
      <c r="L859" s="1"/>
      <c r="M859" s="22"/>
      <c r="N859" s="2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35"/>
      <c r="L860" s="1"/>
      <c r="M860" s="22"/>
      <c r="N860" s="2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35"/>
      <c r="L861" s="1"/>
      <c r="M861" s="22"/>
      <c r="N861" s="2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35"/>
      <c r="L862" s="1"/>
      <c r="M862" s="22"/>
      <c r="N862" s="2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35"/>
      <c r="L863" s="1"/>
      <c r="M863" s="22"/>
      <c r="N863" s="2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35"/>
      <c r="L864" s="1"/>
      <c r="M864" s="22"/>
      <c r="N864" s="2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35"/>
      <c r="L865" s="1"/>
      <c r="M865" s="22"/>
      <c r="N865" s="2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35"/>
      <c r="L866" s="1"/>
      <c r="M866" s="22"/>
      <c r="N866" s="2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35"/>
      <c r="L867" s="1"/>
      <c r="M867" s="22"/>
      <c r="N867" s="2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35"/>
      <c r="L868" s="1"/>
      <c r="M868" s="22"/>
      <c r="N868" s="2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35"/>
      <c r="L869" s="1"/>
      <c r="M869" s="22"/>
      <c r="N869" s="2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35"/>
      <c r="L870" s="1"/>
      <c r="M870" s="22"/>
      <c r="N870" s="2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35"/>
      <c r="L871" s="1"/>
      <c r="M871" s="22"/>
      <c r="N871" s="2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35"/>
      <c r="L872" s="1"/>
      <c r="M872" s="22"/>
      <c r="N872" s="2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35"/>
      <c r="L873" s="1"/>
      <c r="M873" s="22"/>
      <c r="N873" s="2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35"/>
      <c r="L874" s="1"/>
      <c r="M874" s="22"/>
      <c r="N874" s="2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35"/>
      <c r="L875" s="1"/>
      <c r="M875" s="22"/>
      <c r="N875" s="2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35"/>
      <c r="L876" s="1"/>
      <c r="M876" s="22"/>
      <c r="N876" s="2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35"/>
      <c r="L877" s="1"/>
      <c r="M877" s="22"/>
      <c r="N877" s="2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35"/>
      <c r="L878" s="1"/>
      <c r="M878" s="22"/>
      <c r="N878" s="2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35"/>
      <c r="L879" s="1"/>
      <c r="M879" s="22"/>
      <c r="N879" s="2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35"/>
      <c r="L880" s="1"/>
      <c r="M880" s="22"/>
      <c r="N880" s="2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35"/>
      <c r="L881" s="1"/>
      <c r="M881" s="22"/>
      <c r="N881" s="2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35"/>
      <c r="L882" s="1"/>
      <c r="M882" s="22"/>
      <c r="N882" s="2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35"/>
      <c r="L883" s="1"/>
      <c r="M883" s="22"/>
      <c r="N883" s="2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35"/>
      <c r="L884" s="1"/>
      <c r="M884" s="22"/>
      <c r="N884" s="2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35"/>
      <c r="L885" s="1"/>
      <c r="M885" s="22"/>
      <c r="N885" s="28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35"/>
      <c r="L886" s="1"/>
      <c r="M886" s="22"/>
      <c r="N886" s="28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35"/>
      <c r="L887" s="1"/>
      <c r="M887" s="22"/>
      <c r="N887" s="28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35"/>
      <c r="L888" s="1"/>
      <c r="M888" s="22"/>
      <c r="N888" s="28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35"/>
      <c r="L889" s="1"/>
      <c r="M889" s="22"/>
      <c r="N889" s="28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35"/>
      <c r="L890" s="1"/>
      <c r="M890" s="22"/>
      <c r="N890" s="28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35"/>
      <c r="L891" s="1"/>
      <c r="M891" s="22"/>
      <c r="N891" s="28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35"/>
      <c r="L892" s="1"/>
      <c r="M892" s="22"/>
      <c r="N892" s="28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35"/>
      <c r="L893" s="1"/>
      <c r="M893" s="22"/>
      <c r="N893" s="28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35"/>
      <c r="L894" s="1"/>
      <c r="M894" s="22"/>
      <c r="N894" s="28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35"/>
      <c r="L895" s="1"/>
      <c r="M895" s="22"/>
      <c r="N895" s="28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35"/>
      <c r="L896" s="1"/>
      <c r="M896" s="22"/>
      <c r="N896" s="28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35"/>
      <c r="L897" s="1"/>
      <c r="M897" s="22"/>
      <c r="N897" s="28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35"/>
      <c r="L898" s="1"/>
      <c r="M898" s="22"/>
      <c r="N898" s="28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35"/>
      <c r="L899" s="1"/>
      <c r="M899" s="22"/>
      <c r="N899" s="28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35"/>
      <c r="L900" s="1"/>
      <c r="M900" s="22"/>
      <c r="N900" s="28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35"/>
      <c r="L901" s="1"/>
      <c r="M901" s="22"/>
      <c r="N901" s="28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35"/>
      <c r="L902" s="1"/>
      <c r="M902" s="22"/>
      <c r="N902" s="28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35"/>
      <c r="L903" s="1"/>
      <c r="M903" s="22"/>
      <c r="N903" s="28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35"/>
      <c r="L904" s="1"/>
      <c r="M904" s="22"/>
      <c r="N904" s="28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35"/>
      <c r="L905" s="1"/>
      <c r="M905" s="22"/>
      <c r="N905" s="28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35"/>
      <c r="L906" s="1"/>
      <c r="M906" s="22"/>
      <c r="N906" s="28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35"/>
      <c r="L907" s="1"/>
      <c r="M907" s="22"/>
      <c r="N907" s="28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35"/>
      <c r="L908" s="1"/>
      <c r="M908" s="22"/>
      <c r="N908" s="28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35"/>
      <c r="L909" s="1"/>
      <c r="M909" s="22"/>
      <c r="N909" s="28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35"/>
      <c r="L910" s="1"/>
      <c r="M910" s="22"/>
      <c r="N910" s="28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35"/>
      <c r="L911" s="1"/>
      <c r="M911" s="22"/>
      <c r="N911" s="28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35"/>
      <c r="L912" s="1"/>
      <c r="M912" s="22"/>
      <c r="N912" s="28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35"/>
      <c r="L913" s="1"/>
      <c r="M913" s="22"/>
      <c r="N913" s="28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35"/>
      <c r="L914" s="1"/>
      <c r="M914" s="22"/>
      <c r="N914" s="28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35"/>
      <c r="L915" s="1"/>
      <c r="M915" s="22"/>
      <c r="N915" s="28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35"/>
      <c r="L916" s="1"/>
      <c r="M916" s="22"/>
      <c r="N916" s="28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35"/>
      <c r="L917" s="1"/>
      <c r="M917" s="22"/>
      <c r="N917" s="28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35"/>
      <c r="L918" s="1"/>
      <c r="M918" s="22"/>
      <c r="N918" s="28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35"/>
      <c r="L919" s="1"/>
      <c r="M919" s="22"/>
      <c r="N919" s="28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35"/>
      <c r="L920" s="1"/>
      <c r="M920" s="22"/>
      <c r="N920" s="28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35"/>
      <c r="L921" s="1"/>
      <c r="M921" s="22"/>
      <c r="N921" s="28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35"/>
      <c r="L922" s="1"/>
      <c r="M922" s="22"/>
      <c r="N922" s="28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35"/>
      <c r="L923" s="1"/>
      <c r="M923" s="22"/>
      <c r="N923" s="28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35"/>
      <c r="L924" s="1"/>
      <c r="M924" s="22"/>
      <c r="N924" s="28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35"/>
      <c r="L925" s="1"/>
      <c r="M925" s="22"/>
      <c r="N925" s="28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35"/>
      <c r="L926" s="1"/>
      <c r="M926" s="22"/>
      <c r="N926" s="28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35"/>
      <c r="L927" s="1"/>
      <c r="M927" s="22"/>
      <c r="N927" s="28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35"/>
      <c r="L928" s="1"/>
      <c r="M928" s="22"/>
      <c r="N928" s="28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35"/>
      <c r="L929" s="1"/>
      <c r="M929" s="22"/>
      <c r="N929" s="28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35"/>
      <c r="L930" s="1"/>
      <c r="M930" s="22"/>
      <c r="N930" s="28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35"/>
      <c r="L931" s="1"/>
      <c r="M931" s="22"/>
      <c r="N931" s="28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35"/>
      <c r="L932" s="1"/>
      <c r="M932" s="22"/>
      <c r="N932" s="28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35"/>
      <c r="L933" s="1"/>
      <c r="M933" s="22"/>
      <c r="N933" s="28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35"/>
      <c r="L934" s="1"/>
      <c r="M934" s="22"/>
      <c r="N934" s="28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35"/>
      <c r="L935" s="1"/>
      <c r="M935" s="22"/>
      <c r="N935" s="28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35"/>
      <c r="L936" s="1"/>
      <c r="M936" s="22"/>
      <c r="N936" s="28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35"/>
      <c r="L937" s="1"/>
      <c r="M937" s="22"/>
      <c r="N937" s="28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35"/>
      <c r="L938" s="1"/>
      <c r="M938" s="22"/>
      <c r="N938" s="28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35"/>
      <c r="L939" s="1"/>
      <c r="M939" s="22"/>
      <c r="N939" s="28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35"/>
      <c r="L940" s="1"/>
      <c r="M940" s="22"/>
      <c r="N940" s="28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35"/>
      <c r="L941" s="1"/>
      <c r="M941" s="22"/>
      <c r="N941" s="28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35"/>
      <c r="L942" s="1"/>
      <c r="M942" s="22"/>
      <c r="N942" s="28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35"/>
      <c r="L943" s="1"/>
      <c r="M943" s="22"/>
      <c r="N943" s="28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35"/>
      <c r="L944" s="1"/>
      <c r="M944" s="22"/>
      <c r="N944" s="28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35"/>
      <c r="L945" s="1"/>
      <c r="M945" s="22"/>
      <c r="N945" s="28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35"/>
      <c r="L946" s="1"/>
      <c r="M946" s="22"/>
      <c r="N946" s="28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35"/>
      <c r="L947" s="1"/>
      <c r="M947" s="22"/>
      <c r="N947" s="28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35"/>
      <c r="L948" s="1"/>
      <c r="M948" s="22"/>
      <c r="N948" s="28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35"/>
      <c r="L949" s="1"/>
      <c r="M949" s="22"/>
      <c r="N949" s="28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35"/>
      <c r="L950" s="1"/>
      <c r="M950" s="22"/>
      <c r="N950" s="28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35"/>
      <c r="L951" s="1"/>
      <c r="M951" s="22"/>
      <c r="N951" s="28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35"/>
      <c r="L952" s="1"/>
      <c r="M952" s="22"/>
      <c r="N952" s="28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35"/>
      <c r="L953" s="1"/>
      <c r="M953" s="22"/>
      <c r="N953" s="28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35"/>
      <c r="L954" s="1"/>
      <c r="M954" s="22"/>
      <c r="N954" s="28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35"/>
      <c r="L955" s="1"/>
      <c r="M955" s="22"/>
      <c r="N955" s="28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35"/>
      <c r="L956" s="1"/>
      <c r="M956" s="22"/>
      <c r="N956" s="28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35"/>
      <c r="L957" s="1"/>
      <c r="M957" s="22"/>
      <c r="N957" s="28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35"/>
      <c r="L958" s="1"/>
      <c r="M958" s="22"/>
      <c r="N958" s="28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35"/>
      <c r="L959" s="1"/>
      <c r="M959" s="22"/>
      <c r="N959" s="28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35"/>
      <c r="L960" s="1"/>
      <c r="M960" s="22"/>
      <c r="N960" s="28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35"/>
      <c r="L961" s="1"/>
      <c r="M961" s="22"/>
      <c r="N961" s="28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35"/>
      <c r="L962" s="1"/>
      <c r="M962" s="22"/>
      <c r="N962" s="28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35"/>
      <c r="L963" s="1"/>
      <c r="M963" s="22"/>
      <c r="N963" s="28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35"/>
      <c r="L964" s="1"/>
      <c r="M964" s="22"/>
      <c r="N964" s="28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35"/>
      <c r="L965" s="1"/>
      <c r="M965" s="22"/>
      <c r="N965" s="28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35"/>
      <c r="L966" s="1"/>
      <c r="M966" s="22"/>
      <c r="N966" s="28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35"/>
      <c r="L967" s="1"/>
      <c r="M967" s="22"/>
      <c r="N967" s="28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35"/>
      <c r="L968" s="1"/>
      <c r="M968" s="22"/>
      <c r="N968" s="28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35"/>
      <c r="L969" s="1"/>
      <c r="M969" s="22"/>
      <c r="N969" s="28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35"/>
      <c r="L970" s="1"/>
      <c r="M970" s="22"/>
      <c r="N970" s="28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35"/>
      <c r="L971" s="1"/>
      <c r="M971" s="22"/>
      <c r="N971" s="28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35"/>
      <c r="L972" s="1"/>
      <c r="M972" s="22"/>
      <c r="N972" s="28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35"/>
      <c r="L973" s="1"/>
      <c r="M973" s="22"/>
      <c r="N973" s="28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35"/>
      <c r="L974" s="1"/>
      <c r="M974" s="22"/>
      <c r="N974" s="28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35"/>
      <c r="L975" s="1"/>
      <c r="M975" s="22"/>
      <c r="N975" s="28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35"/>
      <c r="L976" s="1"/>
      <c r="M976" s="22"/>
      <c r="N976" s="28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35"/>
      <c r="L977" s="1"/>
      <c r="M977" s="22"/>
      <c r="N977" s="28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35"/>
      <c r="L978" s="1"/>
      <c r="M978" s="22"/>
      <c r="N978" s="28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35"/>
      <c r="L979" s="1"/>
      <c r="M979" s="22"/>
      <c r="N979" s="28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35"/>
      <c r="L980" s="1"/>
      <c r="M980" s="22"/>
      <c r="N980" s="28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35"/>
      <c r="L981" s="1"/>
      <c r="M981" s="22"/>
      <c r="N981" s="28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35"/>
      <c r="L982" s="1"/>
      <c r="M982" s="22"/>
      <c r="N982" s="28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35"/>
      <c r="L983" s="1"/>
      <c r="M983" s="22"/>
      <c r="N983" s="28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35"/>
      <c r="L984" s="1"/>
      <c r="M984" s="22"/>
      <c r="N984" s="28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35"/>
      <c r="L985" s="1"/>
      <c r="M985" s="22"/>
      <c r="N985" s="28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35"/>
      <c r="L986" s="1"/>
      <c r="M986" s="22"/>
      <c r="N986" s="28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35"/>
      <c r="L987" s="1"/>
      <c r="M987" s="22"/>
      <c r="N987" s="28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35"/>
      <c r="L988" s="1"/>
      <c r="M988" s="22"/>
      <c r="N988" s="28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35"/>
      <c r="L989" s="1"/>
      <c r="M989" s="22"/>
      <c r="N989" s="28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35"/>
      <c r="L990" s="1"/>
      <c r="M990" s="22"/>
      <c r="N990" s="28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35"/>
      <c r="L991" s="1"/>
      <c r="M991" s="22"/>
      <c r="N991" s="28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35"/>
      <c r="L992" s="1"/>
      <c r="M992" s="22"/>
      <c r="N992" s="28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35"/>
      <c r="L993" s="1"/>
      <c r="M993" s="22"/>
      <c r="N993" s="28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35"/>
      <c r="L994" s="1"/>
      <c r="M994" s="22"/>
      <c r="N994" s="28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35"/>
      <c r="L995" s="1"/>
      <c r="M995" s="22"/>
      <c r="N995" s="28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35"/>
      <c r="L996" s="1"/>
      <c r="M996" s="22"/>
      <c r="N996" s="28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35"/>
      <c r="L997" s="1"/>
      <c r="M997" s="22"/>
      <c r="N997" s="28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35"/>
      <c r="L998" s="1"/>
      <c r="M998" s="22"/>
      <c r="N998" s="28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35"/>
      <c r="L999" s="1"/>
      <c r="M999" s="22"/>
      <c r="N999" s="28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35"/>
      <c r="L1000" s="1"/>
      <c r="M1000" s="22"/>
      <c r="N1000" s="28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4">
    <mergeCell ref="A1:M1"/>
    <mergeCell ref="A2:M2"/>
    <mergeCell ref="U2:V2"/>
    <mergeCell ref="A3:M3"/>
  </mergeCells>
  <printOptions horizontalCentered="1"/>
  <pageMargins bottom="0.7874015748031497" footer="0.0" header="0.0" left="0.3937007874015748" right="0.3937007874015748" top="0.7874015748031497"/>
  <pageSetup paperSize="9" orientation="landscape"/>
  <headerFooter>
    <oddFooter>&amp;CGeen accountantscontrole toegepast&amp;R&amp;P van </oddFooter>
  </headerFooter>
  <rowBreaks count="2" manualBreakCount="2">
    <brk id="49" man="1"/>
    <brk id="97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2002-12-12T11:06:19Z</dcterms:created>
  <dc:creator>Beheerder</dc:creator>
</cp:coreProperties>
</file>